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AN DOM SENIORA\PRZETARG NA ŻYWNOŚĆ 2021\"/>
    </mc:Choice>
  </mc:AlternateContent>
  <bookViews>
    <workbookView xWindow="0" yWindow="0" windowWidth="20400" windowHeight="762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10" i="1"/>
  <c r="G11" i="1"/>
  <c r="K11" i="1" s="1"/>
  <c r="J11" i="1" s="1"/>
  <c r="G12" i="1"/>
  <c r="K12" i="1" s="1"/>
  <c r="J12" i="1" s="1"/>
  <c r="G13" i="1"/>
  <c r="K13" i="1" s="1"/>
  <c r="J13" i="1" s="1"/>
  <c r="G14" i="1"/>
  <c r="K14" i="1" s="1"/>
  <c r="J14" i="1" s="1"/>
  <c r="G15" i="1"/>
  <c r="K15" i="1" s="1"/>
  <c r="J15" i="1" s="1"/>
  <c r="G16" i="1"/>
  <c r="K16" i="1" s="1"/>
  <c r="J16" i="1" s="1"/>
  <c r="G17" i="1"/>
  <c r="K17" i="1" s="1"/>
  <c r="J17" i="1" s="1"/>
  <c r="G18" i="1"/>
  <c r="K18" i="1" s="1"/>
  <c r="J18" i="1" s="1"/>
  <c r="G19" i="1"/>
  <c r="K19" i="1" s="1"/>
  <c r="J19" i="1" s="1"/>
  <c r="G20" i="1"/>
  <c r="K20" i="1" s="1"/>
  <c r="J20" i="1" s="1"/>
  <c r="G21" i="1"/>
  <c r="K21" i="1" s="1"/>
  <c r="J21" i="1" s="1"/>
  <c r="G22" i="1"/>
  <c r="K22" i="1" s="1"/>
  <c r="J22" i="1" s="1"/>
  <c r="G23" i="1"/>
  <c r="K23" i="1" s="1"/>
  <c r="J23" i="1" s="1"/>
  <c r="G24" i="1"/>
  <c r="K24" i="1" s="1"/>
  <c r="J24" i="1" s="1"/>
  <c r="G25" i="1"/>
  <c r="K25" i="1" s="1"/>
  <c r="J25" i="1" s="1"/>
  <c r="G26" i="1"/>
  <c r="K26" i="1" s="1"/>
  <c r="J26" i="1" s="1"/>
  <c r="G27" i="1"/>
  <c r="K27" i="1" s="1"/>
  <c r="J27" i="1" s="1"/>
  <c r="G28" i="1"/>
  <c r="K28" i="1" s="1"/>
  <c r="J28" i="1" s="1"/>
  <c r="G29" i="1"/>
  <c r="K29" i="1" s="1"/>
  <c r="J29" i="1" s="1"/>
  <c r="G30" i="1"/>
  <c r="K30" i="1" s="1"/>
  <c r="J30" i="1" s="1"/>
  <c r="G31" i="1"/>
  <c r="K31" i="1" s="1"/>
  <c r="J31" i="1" s="1"/>
  <c r="G32" i="1"/>
  <c r="K32" i="1" s="1"/>
  <c r="J32" i="1" s="1"/>
  <c r="G33" i="1"/>
  <c r="K33" i="1" s="1"/>
  <c r="J33" i="1" s="1"/>
  <c r="G34" i="1"/>
  <c r="K34" i="1" s="1"/>
  <c r="J34" i="1" s="1"/>
  <c r="G35" i="1"/>
  <c r="K35" i="1" s="1"/>
  <c r="J35" i="1" s="1"/>
  <c r="G36" i="1"/>
  <c r="K36" i="1" s="1"/>
  <c r="J36" i="1" s="1"/>
  <c r="G37" i="1"/>
  <c r="K37" i="1" s="1"/>
  <c r="J37" i="1" s="1"/>
  <c r="G38" i="1"/>
  <c r="K38" i="1" s="1"/>
  <c r="J38" i="1" s="1"/>
  <c r="G39" i="1"/>
  <c r="K39" i="1" s="1"/>
  <c r="J39" i="1" s="1"/>
  <c r="G40" i="1"/>
  <c r="K40" i="1" s="1"/>
  <c r="J40" i="1" s="1"/>
  <c r="G41" i="1"/>
  <c r="K41" i="1" s="1"/>
  <c r="J41" i="1" s="1"/>
  <c r="G42" i="1"/>
  <c r="K42" i="1" s="1"/>
  <c r="J42" i="1" s="1"/>
  <c r="G43" i="1"/>
  <c r="K43" i="1" s="1"/>
  <c r="J43" i="1" s="1"/>
  <c r="G44" i="1"/>
  <c r="K44" i="1" s="1"/>
  <c r="J44" i="1" s="1"/>
  <c r="G45" i="1"/>
  <c r="K45" i="1" s="1"/>
  <c r="J45" i="1" s="1"/>
  <c r="G46" i="1"/>
  <c r="K46" i="1" s="1"/>
  <c r="J46" i="1" s="1"/>
  <c r="G47" i="1"/>
  <c r="K47" i="1" s="1"/>
  <c r="J47" i="1" s="1"/>
  <c r="G48" i="1"/>
  <c r="K48" i="1" s="1"/>
  <c r="J48" i="1" s="1"/>
  <c r="G10" i="1"/>
  <c r="K10" i="1" s="1"/>
  <c r="J10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K49" i="1" l="1"/>
</calcChain>
</file>

<file path=xl/sharedStrings.xml><?xml version="1.0" encoding="utf-8"?>
<sst xmlns="http://schemas.openxmlformats.org/spreadsheetml/2006/main" count="99" uniqueCount="60">
  <si>
    <t>MLEKO I PRODUKTY MLECZARSKIE</t>
  </si>
  <si>
    <t>Lp</t>
  </si>
  <si>
    <t>ASORTYMENT</t>
  </si>
  <si>
    <t>jm</t>
  </si>
  <si>
    <t>CENA JEDNOSTKOWA</t>
  </si>
  <si>
    <t>produkt równoważny</t>
  </si>
  <si>
    <t>NETTO</t>
  </si>
  <si>
    <t>BRUTTO</t>
  </si>
  <si>
    <t>szt</t>
  </si>
  <si>
    <t>x</t>
  </si>
  <si>
    <t>kg</t>
  </si>
  <si>
    <t xml:space="preserve">Mleko 3,2% tłuszczu 1l w kartonie </t>
  </si>
  <si>
    <t>l</t>
  </si>
  <si>
    <t>Ser żółty Gołda klasa I</t>
  </si>
  <si>
    <t>Śmietana 18% 200g</t>
  </si>
  <si>
    <t xml:space="preserve">Ser żółty salami </t>
  </si>
  <si>
    <t>ser mozarella niedojrzewający w zalewie 125g,                                                  Składniki: mleko pasteryzowane, sól, regulator kwasowości: kwas cytrynowy, podpuszczka, składniki zalewy: woda, sól</t>
  </si>
  <si>
    <t>Masło extra 200g - kostka mająca 87% tłuszczu</t>
  </si>
  <si>
    <t>Serek topiony 180g (8 szt w opak) np. Hochland, smak: z szynką, ze szczypiorkiem, z cebulką, z salami, z papryką, z ziolami, z ogórkiem i koperkiem, z borowikami, maasdamer, np.. Kwartett, Cztery Sery, Mixtett, Tercett, Sortett, Grzybobranie</t>
  </si>
  <si>
    <t>Serek Mascarpone 250g                    Skład: pasteryzowana śmietanka, regulator kwasowości: kwas cytrynowy</t>
  </si>
  <si>
    <t>Ser żółty Czedar Red Składniki: mleko, sól, kultury , barwnik: annato</t>
  </si>
  <si>
    <t>jogurt naturalny bez laktozy 180g</t>
  </si>
  <si>
    <t>Twaróg bez laktozy półtłusty 250g Skład: mleko, kultury bakterii mlekowych</t>
  </si>
  <si>
    <t>Ser żółty Gouda bez latozy 150g</t>
  </si>
  <si>
    <t>Jogurt pitny SKYR 330g (naturalny, waniliowy, jagodowy, mango-marakuja, truskawkowy)</t>
  </si>
  <si>
    <t>Jogurt naturalny SKYR 150g</t>
  </si>
  <si>
    <t xml:space="preserve">Serek waniliowy z laską wanilii 150g                                 Składniki: mleko, śmietanka, cukier, białka mleka, aromat naturalny, pokruszona laska wanilii, kultury bakterii mlekowych
</t>
  </si>
  <si>
    <t>Ser włoski Corregio wiórki 100g</t>
  </si>
  <si>
    <t>serek topiony w plastrach 130g</t>
  </si>
  <si>
    <t>op</t>
  </si>
  <si>
    <t>stawka vat</t>
  </si>
  <si>
    <t>kwota vat</t>
  </si>
  <si>
    <t>wartość brutto</t>
  </si>
  <si>
    <t>wartość netto</t>
  </si>
  <si>
    <r>
      <t>łączna ILOŚĆ</t>
    </r>
    <r>
      <rPr>
        <b/>
        <sz val="10"/>
        <color indexed="8"/>
        <rFont val="Arial"/>
        <family val="2"/>
        <charset val="238"/>
      </rPr>
      <t xml:space="preserve"> w okresie 12 miesięcy</t>
    </r>
  </si>
  <si>
    <t>ser żółty rycki koneser zaw tł:30%</t>
  </si>
  <si>
    <t>Mleko 2% 5l folia</t>
  </si>
  <si>
    <t>Jogurt owocowy: truskawka, wiśnia, jabłko, gruszka, owoce leśne, mango  150g owoce 11%, mleko zagęszczone odtłuszczone, żywe kultury bakterii typu: Zott Jogobella</t>
  </si>
  <si>
    <t>ser żółty rycki ementaler zaw tł:26%</t>
  </si>
  <si>
    <t>Masło roślinne MR 250g - KUBEK</t>
  </si>
  <si>
    <t>mleko bez laktozy 3,2% UHT 1l w kartonie</t>
  </si>
  <si>
    <t>Serek wiejski bez laktozy 200g typu: Piątnica</t>
  </si>
  <si>
    <t>Twaróg biały półtłusty klinek typu: osm garwolin</t>
  </si>
  <si>
    <t>jogurt naturalny gęsty 170g typu: Bakoma</t>
  </si>
  <si>
    <t>Jogurt naturalny wysokobiałkowy bez laktozy 0% 180g typu: Maluta</t>
  </si>
  <si>
    <t>Jogurt grecki 10% tłuszczu 180g typu: Greek Style</t>
  </si>
  <si>
    <t>Jogurt Airan 320g typu: Maluta</t>
  </si>
  <si>
    <t xml:space="preserve">szt </t>
  </si>
  <si>
    <t>Serek aksamitny 135g  ( ze szczypiorkiem, z grzybami leśnymi, z chrzanem, papryką, natką, z łososiem) typu: Twój Smak Piątnica</t>
  </si>
  <si>
    <t>Ser solankowy wędzony 250g typu: SM Jana</t>
  </si>
  <si>
    <t>Serek z twarogu i śmietany 100g (6 w opak)      typu: KIRI                Składniki: twaróg 77%, woda, masło, białka mleka, sole emulgujące: E341, E452, E331, sól, koncentrat składników mineralnych z mleka, 
substancja zagęszczająca: E407</t>
  </si>
  <si>
    <t>Serek 150g mleko pasteryzowane, czyste kultury mleczarskie 8,5 g tłuszczu typu: Bieluch</t>
  </si>
  <si>
    <t>Serek wiejski wysokobiałkowy (28g białka w 100g) -opakowanie 200g-  Skład: twaróg ziarnisty, śmietanka pasteryzowana, sól. Typu: Piątnica</t>
  </si>
  <si>
    <t>Mleko zsiadłe 400ml typu: Krasnyslaw</t>
  </si>
  <si>
    <t>śmietanka 36% 1l karton</t>
  </si>
  <si>
    <t>Kefir naturalny 1,5% tłuszczu 330g typu: Robico</t>
  </si>
  <si>
    <t>ser żółty rycki edam zaw tł:26%</t>
  </si>
  <si>
    <t>Twaróg sernikowy mielony 1 kg opakowanie: wiaderko               Skład: serek śmietankowy, masa twarogowa z serwatki i/lub twaróg</t>
  </si>
  <si>
    <t>Postępowanie o udzielenie zamówienia publicznego prowadzonego w trybie przetargu nieograniczonego pn. „Sukcesywna dostawa artykułów spożywczych do  Domu Seniora PAN przy ul. Chodkiewicza 3/5 w Konstancinie - Jeziornie" znak sprawy – 1/ZP/2020</t>
  </si>
  <si>
    <t xml:space="preserve"> ZAŁĄCZNIK NR 7 CZĘŚĆ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</si>
</sst>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4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 applyAlignment="1"/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6" fillId="0" borderId="0" xfId="0" applyFont="1"/>
    <xf numFmtId="0" fontId="4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11" xfId="0" applyFont="1" applyBorder="1"/>
    <xf numFmtId="0" fontId="2" fillId="0" borderId="9" xfId="0" applyFont="1" applyBorder="1"/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164" fontId="1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/>
    </xf>
    <xf numFmtId="164" fontId="0" fillId="0" borderId="0" xfId="0" applyNumberFormat="1"/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4" fillId="0" borderId="5" xfId="0" applyFont="1" applyBorder="1" applyAlignment="1"/>
    <xf numFmtId="164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2" fontId="11" fillId="2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85" zoomScaleNormal="85" workbookViewId="0">
      <selection activeCell="G7" sqref="G7:G8"/>
    </sheetView>
  </sheetViews>
  <sheetFormatPr defaultRowHeight="15" x14ac:dyDescent="0.25"/>
  <cols>
    <col min="1" max="1" width="3.7109375" style="31" customWidth="1"/>
    <col min="2" max="2" width="37.85546875" style="31" customWidth="1"/>
    <col min="3" max="3" width="4.7109375" style="31" customWidth="1"/>
    <col min="4" max="4" width="10.7109375" style="31" customWidth="1"/>
    <col min="5" max="5" width="12" style="31" customWidth="1"/>
    <col min="6" max="6" width="13.85546875" style="31" customWidth="1"/>
    <col min="7" max="7" width="16.28515625" style="31" customWidth="1"/>
    <col min="8" max="8" width="15.85546875" customWidth="1"/>
    <col min="9" max="9" width="9.140625" customWidth="1"/>
    <col min="10" max="10" width="11.42578125" customWidth="1"/>
    <col min="11" max="11" width="18.42578125" customWidth="1"/>
    <col min="258" max="258" width="3.7109375" customWidth="1"/>
    <col min="259" max="259" width="37.85546875" customWidth="1"/>
    <col min="260" max="260" width="4.7109375" customWidth="1"/>
    <col min="261" max="261" width="10.7109375" customWidth="1"/>
    <col min="262" max="263" width="7.5703125" customWidth="1"/>
    <col min="264" max="264" width="13.28515625" customWidth="1"/>
    <col min="265" max="265" width="8.140625" customWidth="1"/>
    <col min="266" max="266" width="6.7109375" customWidth="1"/>
    <col min="267" max="267" width="9.5703125" bestFit="1" customWidth="1"/>
    <col min="514" max="514" width="3.7109375" customWidth="1"/>
    <col min="515" max="515" width="37.85546875" customWidth="1"/>
    <col min="516" max="516" width="4.7109375" customWidth="1"/>
    <col min="517" max="517" width="10.7109375" customWidth="1"/>
    <col min="518" max="519" width="7.5703125" customWidth="1"/>
    <col min="520" max="520" width="13.28515625" customWidth="1"/>
    <col min="521" max="521" width="8.140625" customWidth="1"/>
    <col min="522" max="522" width="6.7109375" customWidth="1"/>
    <col min="523" max="523" width="9.5703125" bestFit="1" customWidth="1"/>
    <col min="770" max="770" width="3.7109375" customWidth="1"/>
    <col min="771" max="771" width="37.85546875" customWidth="1"/>
    <col min="772" max="772" width="4.7109375" customWidth="1"/>
    <col min="773" max="773" width="10.7109375" customWidth="1"/>
    <col min="774" max="775" width="7.5703125" customWidth="1"/>
    <col min="776" max="776" width="13.28515625" customWidth="1"/>
    <col min="777" max="777" width="8.140625" customWidth="1"/>
    <col min="778" max="778" width="6.7109375" customWidth="1"/>
    <col min="779" max="779" width="9.5703125" bestFit="1" customWidth="1"/>
    <col min="1026" max="1026" width="3.7109375" customWidth="1"/>
    <col min="1027" max="1027" width="37.85546875" customWidth="1"/>
    <col min="1028" max="1028" width="4.7109375" customWidth="1"/>
    <col min="1029" max="1029" width="10.7109375" customWidth="1"/>
    <col min="1030" max="1031" width="7.5703125" customWidth="1"/>
    <col min="1032" max="1032" width="13.28515625" customWidth="1"/>
    <col min="1033" max="1033" width="8.140625" customWidth="1"/>
    <col min="1034" max="1034" width="6.7109375" customWidth="1"/>
    <col min="1035" max="1035" width="9.5703125" bestFit="1" customWidth="1"/>
    <col min="1282" max="1282" width="3.7109375" customWidth="1"/>
    <col min="1283" max="1283" width="37.85546875" customWidth="1"/>
    <col min="1284" max="1284" width="4.7109375" customWidth="1"/>
    <col min="1285" max="1285" width="10.7109375" customWidth="1"/>
    <col min="1286" max="1287" width="7.5703125" customWidth="1"/>
    <col min="1288" max="1288" width="13.28515625" customWidth="1"/>
    <col min="1289" max="1289" width="8.140625" customWidth="1"/>
    <col min="1290" max="1290" width="6.7109375" customWidth="1"/>
    <col min="1291" max="1291" width="9.5703125" bestFit="1" customWidth="1"/>
    <col min="1538" max="1538" width="3.7109375" customWidth="1"/>
    <col min="1539" max="1539" width="37.85546875" customWidth="1"/>
    <col min="1540" max="1540" width="4.7109375" customWidth="1"/>
    <col min="1541" max="1541" width="10.7109375" customWidth="1"/>
    <col min="1542" max="1543" width="7.5703125" customWidth="1"/>
    <col min="1544" max="1544" width="13.28515625" customWidth="1"/>
    <col min="1545" max="1545" width="8.140625" customWidth="1"/>
    <col min="1546" max="1546" width="6.7109375" customWidth="1"/>
    <col min="1547" max="1547" width="9.5703125" bestFit="1" customWidth="1"/>
    <col min="1794" max="1794" width="3.7109375" customWidth="1"/>
    <col min="1795" max="1795" width="37.85546875" customWidth="1"/>
    <col min="1796" max="1796" width="4.7109375" customWidth="1"/>
    <col min="1797" max="1797" width="10.7109375" customWidth="1"/>
    <col min="1798" max="1799" width="7.5703125" customWidth="1"/>
    <col min="1800" max="1800" width="13.28515625" customWidth="1"/>
    <col min="1801" max="1801" width="8.140625" customWidth="1"/>
    <col min="1802" max="1802" width="6.7109375" customWidth="1"/>
    <col min="1803" max="1803" width="9.5703125" bestFit="1" customWidth="1"/>
    <col min="2050" max="2050" width="3.7109375" customWidth="1"/>
    <col min="2051" max="2051" width="37.85546875" customWidth="1"/>
    <col min="2052" max="2052" width="4.7109375" customWidth="1"/>
    <col min="2053" max="2053" width="10.7109375" customWidth="1"/>
    <col min="2054" max="2055" width="7.5703125" customWidth="1"/>
    <col min="2056" max="2056" width="13.28515625" customWidth="1"/>
    <col min="2057" max="2057" width="8.140625" customWidth="1"/>
    <col min="2058" max="2058" width="6.7109375" customWidth="1"/>
    <col min="2059" max="2059" width="9.5703125" bestFit="1" customWidth="1"/>
    <col min="2306" max="2306" width="3.7109375" customWidth="1"/>
    <col min="2307" max="2307" width="37.85546875" customWidth="1"/>
    <col min="2308" max="2308" width="4.7109375" customWidth="1"/>
    <col min="2309" max="2309" width="10.7109375" customWidth="1"/>
    <col min="2310" max="2311" width="7.5703125" customWidth="1"/>
    <col min="2312" max="2312" width="13.28515625" customWidth="1"/>
    <col min="2313" max="2313" width="8.140625" customWidth="1"/>
    <col min="2314" max="2314" width="6.7109375" customWidth="1"/>
    <col min="2315" max="2315" width="9.5703125" bestFit="1" customWidth="1"/>
    <col min="2562" max="2562" width="3.7109375" customWidth="1"/>
    <col min="2563" max="2563" width="37.85546875" customWidth="1"/>
    <col min="2564" max="2564" width="4.7109375" customWidth="1"/>
    <col min="2565" max="2565" width="10.7109375" customWidth="1"/>
    <col min="2566" max="2567" width="7.5703125" customWidth="1"/>
    <col min="2568" max="2568" width="13.28515625" customWidth="1"/>
    <col min="2569" max="2569" width="8.140625" customWidth="1"/>
    <col min="2570" max="2570" width="6.7109375" customWidth="1"/>
    <col min="2571" max="2571" width="9.5703125" bestFit="1" customWidth="1"/>
    <col min="2818" max="2818" width="3.7109375" customWidth="1"/>
    <col min="2819" max="2819" width="37.85546875" customWidth="1"/>
    <col min="2820" max="2820" width="4.7109375" customWidth="1"/>
    <col min="2821" max="2821" width="10.7109375" customWidth="1"/>
    <col min="2822" max="2823" width="7.5703125" customWidth="1"/>
    <col min="2824" max="2824" width="13.28515625" customWidth="1"/>
    <col min="2825" max="2825" width="8.140625" customWidth="1"/>
    <col min="2826" max="2826" width="6.7109375" customWidth="1"/>
    <col min="2827" max="2827" width="9.5703125" bestFit="1" customWidth="1"/>
    <col min="3074" max="3074" width="3.7109375" customWidth="1"/>
    <col min="3075" max="3075" width="37.85546875" customWidth="1"/>
    <col min="3076" max="3076" width="4.7109375" customWidth="1"/>
    <col min="3077" max="3077" width="10.7109375" customWidth="1"/>
    <col min="3078" max="3079" width="7.5703125" customWidth="1"/>
    <col min="3080" max="3080" width="13.28515625" customWidth="1"/>
    <col min="3081" max="3081" width="8.140625" customWidth="1"/>
    <col min="3082" max="3082" width="6.7109375" customWidth="1"/>
    <col min="3083" max="3083" width="9.5703125" bestFit="1" customWidth="1"/>
    <col min="3330" max="3330" width="3.7109375" customWidth="1"/>
    <col min="3331" max="3331" width="37.85546875" customWidth="1"/>
    <col min="3332" max="3332" width="4.7109375" customWidth="1"/>
    <col min="3333" max="3333" width="10.7109375" customWidth="1"/>
    <col min="3334" max="3335" width="7.5703125" customWidth="1"/>
    <col min="3336" max="3336" width="13.28515625" customWidth="1"/>
    <col min="3337" max="3337" width="8.140625" customWidth="1"/>
    <col min="3338" max="3338" width="6.7109375" customWidth="1"/>
    <col min="3339" max="3339" width="9.5703125" bestFit="1" customWidth="1"/>
    <col min="3586" max="3586" width="3.7109375" customWidth="1"/>
    <col min="3587" max="3587" width="37.85546875" customWidth="1"/>
    <col min="3588" max="3588" width="4.7109375" customWidth="1"/>
    <col min="3589" max="3589" width="10.7109375" customWidth="1"/>
    <col min="3590" max="3591" width="7.5703125" customWidth="1"/>
    <col min="3592" max="3592" width="13.28515625" customWidth="1"/>
    <col min="3593" max="3593" width="8.140625" customWidth="1"/>
    <col min="3594" max="3594" width="6.7109375" customWidth="1"/>
    <col min="3595" max="3595" width="9.5703125" bestFit="1" customWidth="1"/>
    <col min="3842" max="3842" width="3.7109375" customWidth="1"/>
    <col min="3843" max="3843" width="37.85546875" customWidth="1"/>
    <col min="3844" max="3844" width="4.7109375" customWidth="1"/>
    <col min="3845" max="3845" width="10.7109375" customWidth="1"/>
    <col min="3846" max="3847" width="7.5703125" customWidth="1"/>
    <col min="3848" max="3848" width="13.28515625" customWidth="1"/>
    <col min="3849" max="3849" width="8.140625" customWidth="1"/>
    <col min="3850" max="3850" width="6.7109375" customWidth="1"/>
    <col min="3851" max="3851" width="9.5703125" bestFit="1" customWidth="1"/>
    <col min="4098" max="4098" width="3.7109375" customWidth="1"/>
    <col min="4099" max="4099" width="37.85546875" customWidth="1"/>
    <col min="4100" max="4100" width="4.7109375" customWidth="1"/>
    <col min="4101" max="4101" width="10.7109375" customWidth="1"/>
    <col min="4102" max="4103" width="7.5703125" customWidth="1"/>
    <col min="4104" max="4104" width="13.28515625" customWidth="1"/>
    <col min="4105" max="4105" width="8.140625" customWidth="1"/>
    <col min="4106" max="4106" width="6.7109375" customWidth="1"/>
    <col min="4107" max="4107" width="9.5703125" bestFit="1" customWidth="1"/>
    <col min="4354" max="4354" width="3.7109375" customWidth="1"/>
    <col min="4355" max="4355" width="37.85546875" customWidth="1"/>
    <col min="4356" max="4356" width="4.7109375" customWidth="1"/>
    <col min="4357" max="4357" width="10.7109375" customWidth="1"/>
    <col min="4358" max="4359" width="7.5703125" customWidth="1"/>
    <col min="4360" max="4360" width="13.28515625" customWidth="1"/>
    <col min="4361" max="4361" width="8.140625" customWidth="1"/>
    <col min="4362" max="4362" width="6.7109375" customWidth="1"/>
    <col min="4363" max="4363" width="9.5703125" bestFit="1" customWidth="1"/>
    <col min="4610" max="4610" width="3.7109375" customWidth="1"/>
    <col min="4611" max="4611" width="37.85546875" customWidth="1"/>
    <col min="4612" max="4612" width="4.7109375" customWidth="1"/>
    <col min="4613" max="4613" width="10.7109375" customWidth="1"/>
    <col min="4614" max="4615" width="7.5703125" customWidth="1"/>
    <col min="4616" max="4616" width="13.28515625" customWidth="1"/>
    <col min="4617" max="4617" width="8.140625" customWidth="1"/>
    <col min="4618" max="4618" width="6.7109375" customWidth="1"/>
    <col min="4619" max="4619" width="9.5703125" bestFit="1" customWidth="1"/>
    <col min="4866" max="4866" width="3.7109375" customWidth="1"/>
    <col min="4867" max="4867" width="37.85546875" customWidth="1"/>
    <col min="4868" max="4868" width="4.7109375" customWidth="1"/>
    <col min="4869" max="4869" width="10.7109375" customWidth="1"/>
    <col min="4870" max="4871" width="7.5703125" customWidth="1"/>
    <col min="4872" max="4872" width="13.28515625" customWidth="1"/>
    <col min="4873" max="4873" width="8.140625" customWidth="1"/>
    <col min="4874" max="4874" width="6.7109375" customWidth="1"/>
    <col min="4875" max="4875" width="9.5703125" bestFit="1" customWidth="1"/>
    <col min="5122" max="5122" width="3.7109375" customWidth="1"/>
    <col min="5123" max="5123" width="37.85546875" customWidth="1"/>
    <col min="5124" max="5124" width="4.7109375" customWidth="1"/>
    <col min="5125" max="5125" width="10.7109375" customWidth="1"/>
    <col min="5126" max="5127" width="7.5703125" customWidth="1"/>
    <col min="5128" max="5128" width="13.28515625" customWidth="1"/>
    <col min="5129" max="5129" width="8.140625" customWidth="1"/>
    <col min="5130" max="5130" width="6.7109375" customWidth="1"/>
    <col min="5131" max="5131" width="9.5703125" bestFit="1" customWidth="1"/>
    <col min="5378" max="5378" width="3.7109375" customWidth="1"/>
    <col min="5379" max="5379" width="37.85546875" customWidth="1"/>
    <col min="5380" max="5380" width="4.7109375" customWidth="1"/>
    <col min="5381" max="5381" width="10.7109375" customWidth="1"/>
    <col min="5382" max="5383" width="7.5703125" customWidth="1"/>
    <col min="5384" max="5384" width="13.28515625" customWidth="1"/>
    <col min="5385" max="5385" width="8.140625" customWidth="1"/>
    <col min="5386" max="5386" width="6.7109375" customWidth="1"/>
    <col min="5387" max="5387" width="9.5703125" bestFit="1" customWidth="1"/>
    <col min="5634" max="5634" width="3.7109375" customWidth="1"/>
    <col min="5635" max="5635" width="37.85546875" customWidth="1"/>
    <col min="5636" max="5636" width="4.7109375" customWidth="1"/>
    <col min="5637" max="5637" width="10.7109375" customWidth="1"/>
    <col min="5638" max="5639" width="7.5703125" customWidth="1"/>
    <col min="5640" max="5640" width="13.28515625" customWidth="1"/>
    <col min="5641" max="5641" width="8.140625" customWidth="1"/>
    <col min="5642" max="5642" width="6.7109375" customWidth="1"/>
    <col min="5643" max="5643" width="9.5703125" bestFit="1" customWidth="1"/>
    <col min="5890" max="5890" width="3.7109375" customWidth="1"/>
    <col min="5891" max="5891" width="37.85546875" customWidth="1"/>
    <col min="5892" max="5892" width="4.7109375" customWidth="1"/>
    <col min="5893" max="5893" width="10.7109375" customWidth="1"/>
    <col min="5894" max="5895" width="7.5703125" customWidth="1"/>
    <col min="5896" max="5896" width="13.28515625" customWidth="1"/>
    <col min="5897" max="5897" width="8.140625" customWidth="1"/>
    <col min="5898" max="5898" width="6.7109375" customWidth="1"/>
    <col min="5899" max="5899" width="9.5703125" bestFit="1" customWidth="1"/>
    <col min="6146" max="6146" width="3.7109375" customWidth="1"/>
    <col min="6147" max="6147" width="37.85546875" customWidth="1"/>
    <col min="6148" max="6148" width="4.7109375" customWidth="1"/>
    <col min="6149" max="6149" width="10.7109375" customWidth="1"/>
    <col min="6150" max="6151" width="7.5703125" customWidth="1"/>
    <col min="6152" max="6152" width="13.28515625" customWidth="1"/>
    <col min="6153" max="6153" width="8.140625" customWidth="1"/>
    <col min="6154" max="6154" width="6.7109375" customWidth="1"/>
    <col min="6155" max="6155" width="9.5703125" bestFit="1" customWidth="1"/>
    <col min="6402" max="6402" width="3.7109375" customWidth="1"/>
    <col min="6403" max="6403" width="37.85546875" customWidth="1"/>
    <col min="6404" max="6404" width="4.7109375" customWidth="1"/>
    <col min="6405" max="6405" width="10.7109375" customWidth="1"/>
    <col min="6406" max="6407" width="7.5703125" customWidth="1"/>
    <col min="6408" max="6408" width="13.28515625" customWidth="1"/>
    <col min="6409" max="6409" width="8.140625" customWidth="1"/>
    <col min="6410" max="6410" width="6.7109375" customWidth="1"/>
    <col min="6411" max="6411" width="9.5703125" bestFit="1" customWidth="1"/>
    <col min="6658" max="6658" width="3.7109375" customWidth="1"/>
    <col min="6659" max="6659" width="37.85546875" customWidth="1"/>
    <col min="6660" max="6660" width="4.7109375" customWidth="1"/>
    <col min="6661" max="6661" width="10.7109375" customWidth="1"/>
    <col min="6662" max="6663" width="7.5703125" customWidth="1"/>
    <col min="6664" max="6664" width="13.28515625" customWidth="1"/>
    <col min="6665" max="6665" width="8.140625" customWidth="1"/>
    <col min="6666" max="6666" width="6.7109375" customWidth="1"/>
    <col min="6667" max="6667" width="9.5703125" bestFit="1" customWidth="1"/>
    <col min="6914" max="6914" width="3.7109375" customWidth="1"/>
    <col min="6915" max="6915" width="37.85546875" customWidth="1"/>
    <col min="6916" max="6916" width="4.7109375" customWidth="1"/>
    <col min="6917" max="6917" width="10.7109375" customWidth="1"/>
    <col min="6918" max="6919" width="7.5703125" customWidth="1"/>
    <col min="6920" max="6920" width="13.28515625" customWidth="1"/>
    <col min="6921" max="6921" width="8.140625" customWidth="1"/>
    <col min="6922" max="6922" width="6.7109375" customWidth="1"/>
    <col min="6923" max="6923" width="9.5703125" bestFit="1" customWidth="1"/>
    <col min="7170" max="7170" width="3.7109375" customWidth="1"/>
    <col min="7171" max="7171" width="37.85546875" customWidth="1"/>
    <col min="7172" max="7172" width="4.7109375" customWidth="1"/>
    <col min="7173" max="7173" width="10.7109375" customWidth="1"/>
    <col min="7174" max="7175" width="7.5703125" customWidth="1"/>
    <col min="7176" max="7176" width="13.28515625" customWidth="1"/>
    <col min="7177" max="7177" width="8.140625" customWidth="1"/>
    <col min="7178" max="7178" width="6.7109375" customWidth="1"/>
    <col min="7179" max="7179" width="9.5703125" bestFit="1" customWidth="1"/>
    <col min="7426" max="7426" width="3.7109375" customWidth="1"/>
    <col min="7427" max="7427" width="37.85546875" customWidth="1"/>
    <col min="7428" max="7428" width="4.7109375" customWidth="1"/>
    <col min="7429" max="7429" width="10.7109375" customWidth="1"/>
    <col min="7430" max="7431" width="7.5703125" customWidth="1"/>
    <col min="7432" max="7432" width="13.28515625" customWidth="1"/>
    <col min="7433" max="7433" width="8.140625" customWidth="1"/>
    <col min="7434" max="7434" width="6.7109375" customWidth="1"/>
    <col min="7435" max="7435" width="9.5703125" bestFit="1" customWidth="1"/>
    <col min="7682" max="7682" width="3.7109375" customWidth="1"/>
    <col min="7683" max="7683" width="37.85546875" customWidth="1"/>
    <col min="7684" max="7684" width="4.7109375" customWidth="1"/>
    <col min="7685" max="7685" width="10.7109375" customWidth="1"/>
    <col min="7686" max="7687" width="7.5703125" customWidth="1"/>
    <col min="7688" max="7688" width="13.28515625" customWidth="1"/>
    <col min="7689" max="7689" width="8.140625" customWidth="1"/>
    <col min="7690" max="7690" width="6.7109375" customWidth="1"/>
    <col min="7691" max="7691" width="9.5703125" bestFit="1" customWidth="1"/>
    <col min="7938" max="7938" width="3.7109375" customWidth="1"/>
    <col min="7939" max="7939" width="37.85546875" customWidth="1"/>
    <col min="7940" max="7940" width="4.7109375" customWidth="1"/>
    <col min="7941" max="7941" width="10.7109375" customWidth="1"/>
    <col min="7942" max="7943" width="7.5703125" customWidth="1"/>
    <col min="7944" max="7944" width="13.28515625" customWidth="1"/>
    <col min="7945" max="7945" width="8.140625" customWidth="1"/>
    <col min="7946" max="7946" width="6.7109375" customWidth="1"/>
    <col min="7947" max="7947" width="9.5703125" bestFit="1" customWidth="1"/>
    <col min="8194" max="8194" width="3.7109375" customWidth="1"/>
    <col min="8195" max="8195" width="37.85546875" customWidth="1"/>
    <col min="8196" max="8196" width="4.7109375" customWidth="1"/>
    <col min="8197" max="8197" width="10.7109375" customWidth="1"/>
    <col min="8198" max="8199" width="7.5703125" customWidth="1"/>
    <col min="8200" max="8200" width="13.28515625" customWidth="1"/>
    <col min="8201" max="8201" width="8.140625" customWidth="1"/>
    <col min="8202" max="8202" width="6.7109375" customWidth="1"/>
    <col min="8203" max="8203" width="9.5703125" bestFit="1" customWidth="1"/>
    <col min="8450" max="8450" width="3.7109375" customWidth="1"/>
    <col min="8451" max="8451" width="37.85546875" customWidth="1"/>
    <col min="8452" max="8452" width="4.7109375" customWidth="1"/>
    <col min="8453" max="8453" width="10.7109375" customWidth="1"/>
    <col min="8454" max="8455" width="7.5703125" customWidth="1"/>
    <col min="8456" max="8456" width="13.28515625" customWidth="1"/>
    <col min="8457" max="8457" width="8.140625" customWidth="1"/>
    <col min="8458" max="8458" width="6.7109375" customWidth="1"/>
    <col min="8459" max="8459" width="9.5703125" bestFit="1" customWidth="1"/>
    <col min="8706" max="8706" width="3.7109375" customWidth="1"/>
    <col min="8707" max="8707" width="37.85546875" customWidth="1"/>
    <col min="8708" max="8708" width="4.7109375" customWidth="1"/>
    <col min="8709" max="8709" width="10.7109375" customWidth="1"/>
    <col min="8710" max="8711" width="7.5703125" customWidth="1"/>
    <col min="8712" max="8712" width="13.28515625" customWidth="1"/>
    <col min="8713" max="8713" width="8.140625" customWidth="1"/>
    <col min="8714" max="8714" width="6.7109375" customWidth="1"/>
    <col min="8715" max="8715" width="9.5703125" bestFit="1" customWidth="1"/>
    <col min="8962" max="8962" width="3.7109375" customWidth="1"/>
    <col min="8963" max="8963" width="37.85546875" customWidth="1"/>
    <col min="8964" max="8964" width="4.7109375" customWidth="1"/>
    <col min="8965" max="8965" width="10.7109375" customWidth="1"/>
    <col min="8966" max="8967" width="7.5703125" customWidth="1"/>
    <col min="8968" max="8968" width="13.28515625" customWidth="1"/>
    <col min="8969" max="8969" width="8.140625" customWidth="1"/>
    <col min="8970" max="8970" width="6.7109375" customWidth="1"/>
    <col min="8971" max="8971" width="9.5703125" bestFit="1" customWidth="1"/>
    <col min="9218" max="9218" width="3.7109375" customWidth="1"/>
    <col min="9219" max="9219" width="37.85546875" customWidth="1"/>
    <col min="9220" max="9220" width="4.7109375" customWidth="1"/>
    <col min="9221" max="9221" width="10.7109375" customWidth="1"/>
    <col min="9222" max="9223" width="7.5703125" customWidth="1"/>
    <col min="9224" max="9224" width="13.28515625" customWidth="1"/>
    <col min="9225" max="9225" width="8.140625" customWidth="1"/>
    <col min="9226" max="9226" width="6.7109375" customWidth="1"/>
    <col min="9227" max="9227" width="9.5703125" bestFit="1" customWidth="1"/>
    <col min="9474" max="9474" width="3.7109375" customWidth="1"/>
    <col min="9475" max="9475" width="37.85546875" customWidth="1"/>
    <col min="9476" max="9476" width="4.7109375" customWidth="1"/>
    <col min="9477" max="9477" width="10.7109375" customWidth="1"/>
    <col min="9478" max="9479" width="7.5703125" customWidth="1"/>
    <col min="9480" max="9480" width="13.28515625" customWidth="1"/>
    <col min="9481" max="9481" width="8.140625" customWidth="1"/>
    <col min="9482" max="9482" width="6.7109375" customWidth="1"/>
    <col min="9483" max="9483" width="9.5703125" bestFit="1" customWidth="1"/>
    <col min="9730" max="9730" width="3.7109375" customWidth="1"/>
    <col min="9731" max="9731" width="37.85546875" customWidth="1"/>
    <col min="9732" max="9732" width="4.7109375" customWidth="1"/>
    <col min="9733" max="9733" width="10.7109375" customWidth="1"/>
    <col min="9734" max="9735" width="7.5703125" customWidth="1"/>
    <col min="9736" max="9736" width="13.28515625" customWidth="1"/>
    <col min="9737" max="9737" width="8.140625" customWidth="1"/>
    <col min="9738" max="9738" width="6.7109375" customWidth="1"/>
    <col min="9739" max="9739" width="9.5703125" bestFit="1" customWidth="1"/>
    <col min="9986" max="9986" width="3.7109375" customWidth="1"/>
    <col min="9987" max="9987" width="37.85546875" customWidth="1"/>
    <col min="9988" max="9988" width="4.7109375" customWidth="1"/>
    <col min="9989" max="9989" width="10.7109375" customWidth="1"/>
    <col min="9990" max="9991" width="7.5703125" customWidth="1"/>
    <col min="9992" max="9992" width="13.28515625" customWidth="1"/>
    <col min="9993" max="9993" width="8.140625" customWidth="1"/>
    <col min="9994" max="9994" width="6.7109375" customWidth="1"/>
    <col min="9995" max="9995" width="9.5703125" bestFit="1" customWidth="1"/>
    <col min="10242" max="10242" width="3.7109375" customWidth="1"/>
    <col min="10243" max="10243" width="37.85546875" customWidth="1"/>
    <col min="10244" max="10244" width="4.7109375" customWidth="1"/>
    <col min="10245" max="10245" width="10.7109375" customWidth="1"/>
    <col min="10246" max="10247" width="7.5703125" customWidth="1"/>
    <col min="10248" max="10248" width="13.28515625" customWidth="1"/>
    <col min="10249" max="10249" width="8.140625" customWidth="1"/>
    <col min="10250" max="10250" width="6.7109375" customWidth="1"/>
    <col min="10251" max="10251" width="9.5703125" bestFit="1" customWidth="1"/>
    <col min="10498" max="10498" width="3.7109375" customWidth="1"/>
    <col min="10499" max="10499" width="37.85546875" customWidth="1"/>
    <col min="10500" max="10500" width="4.7109375" customWidth="1"/>
    <col min="10501" max="10501" width="10.7109375" customWidth="1"/>
    <col min="10502" max="10503" width="7.5703125" customWidth="1"/>
    <col min="10504" max="10504" width="13.28515625" customWidth="1"/>
    <col min="10505" max="10505" width="8.140625" customWidth="1"/>
    <col min="10506" max="10506" width="6.7109375" customWidth="1"/>
    <col min="10507" max="10507" width="9.5703125" bestFit="1" customWidth="1"/>
    <col min="10754" max="10754" width="3.7109375" customWidth="1"/>
    <col min="10755" max="10755" width="37.85546875" customWidth="1"/>
    <col min="10756" max="10756" width="4.7109375" customWidth="1"/>
    <col min="10757" max="10757" width="10.7109375" customWidth="1"/>
    <col min="10758" max="10759" width="7.5703125" customWidth="1"/>
    <col min="10760" max="10760" width="13.28515625" customWidth="1"/>
    <col min="10761" max="10761" width="8.140625" customWidth="1"/>
    <col min="10762" max="10762" width="6.7109375" customWidth="1"/>
    <col min="10763" max="10763" width="9.5703125" bestFit="1" customWidth="1"/>
    <col min="11010" max="11010" width="3.7109375" customWidth="1"/>
    <col min="11011" max="11011" width="37.85546875" customWidth="1"/>
    <col min="11012" max="11012" width="4.7109375" customWidth="1"/>
    <col min="11013" max="11013" width="10.7109375" customWidth="1"/>
    <col min="11014" max="11015" width="7.5703125" customWidth="1"/>
    <col min="11016" max="11016" width="13.28515625" customWidth="1"/>
    <col min="11017" max="11017" width="8.140625" customWidth="1"/>
    <col min="11018" max="11018" width="6.7109375" customWidth="1"/>
    <col min="11019" max="11019" width="9.5703125" bestFit="1" customWidth="1"/>
    <col min="11266" max="11266" width="3.7109375" customWidth="1"/>
    <col min="11267" max="11267" width="37.85546875" customWidth="1"/>
    <col min="11268" max="11268" width="4.7109375" customWidth="1"/>
    <col min="11269" max="11269" width="10.7109375" customWidth="1"/>
    <col min="11270" max="11271" width="7.5703125" customWidth="1"/>
    <col min="11272" max="11272" width="13.28515625" customWidth="1"/>
    <col min="11273" max="11273" width="8.140625" customWidth="1"/>
    <col min="11274" max="11274" width="6.7109375" customWidth="1"/>
    <col min="11275" max="11275" width="9.5703125" bestFit="1" customWidth="1"/>
    <col min="11522" max="11522" width="3.7109375" customWidth="1"/>
    <col min="11523" max="11523" width="37.85546875" customWidth="1"/>
    <col min="11524" max="11524" width="4.7109375" customWidth="1"/>
    <col min="11525" max="11525" width="10.7109375" customWidth="1"/>
    <col min="11526" max="11527" width="7.5703125" customWidth="1"/>
    <col min="11528" max="11528" width="13.28515625" customWidth="1"/>
    <col min="11529" max="11529" width="8.140625" customWidth="1"/>
    <col min="11530" max="11530" width="6.7109375" customWidth="1"/>
    <col min="11531" max="11531" width="9.5703125" bestFit="1" customWidth="1"/>
    <col min="11778" max="11778" width="3.7109375" customWidth="1"/>
    <col min="11779" max="11779" width="37.85546875" customWidth="1"/>
    <col min="11780" max="11780" width="4.7109375" customWidth="1"/>
    <col min="11781" max="11781" width="10.7109375" customWidth="1"/>
    <col min="11782" max="11783" width="7.5703125" customWidth="1"/>
    <col min="11784" max="11784" width="13.28515625" customWidth="1"/>
    <col min="11785" max="11785" width="8.140625" customWidth="1"/>
    <col min="11786" max="11786" width="6.7109375" customWidth="1"/>
    <col min="11787" max="11787" width="9.5703125" bestFit="1" customWidth="1"/>
    <col min="12034" max="12034" width="3.7109375" customWidth="1"/>
    <col min="12035" max="12035" width="37.85546875" customWidth="1"/>
    <col min="12036" max="12036" width="4.7109375" customWidth="1"/>
    <col min="12037" max="12037" width="10.7109375" customWidth="1"/>
    <col min="12038" max="12039" width="7.5703125" customWidth="1"/>
    <col min="12040" max="12040" width="13.28515625" customWidth="1"/>
    <col min="12041" max="12041" width="8.140625" customWidth="1"/>
    <col min="12042" max="12042" width="6.7109375" customWidth="1"/>
    <col min="12043" max="12043" width="9.5703125" bestFit="1" customWidth="1"/>
    <col min="12290" max="12290" width="3.7109375" customWidth="1"/>
    <col min="12291" max="12291" width="37.85546875" customWidth="1"/>
    <col min="12292" max="12292" width="4.7109375" customWidth="1"/>
    <col min="12293" max="12293" width="10.7109375" customWidth="1"/>
    <col min="12294" max="12295" width="7.5703125" customWidth="1"/>
    <col min="12296" max="12296" width="13.28515625" customWidth="1"/>
    <col min="12297" max="12297" width="8.140625" customWidth="1"/>
    <col min="12298" max="12298" width="6.7109375" customWidth="1"/>
    <col min="12299" max="12299" width="9.5703125" bestFit="1" customWidth="1"/>
    <col min="12546" max="12546" width="3.7109375" customWidth="1"/>
    <col min="12547" max="12547" width="37.85546875" customWidth="1"/>
    <col min="12548" max="12548" width="4.7109375" customWidth="1"/>
    <col min="12549" max="12549" width="10.7109375" customWidth="1"/>
    <col min="12550" max="12551" width="7.5703125" customWidth="1"/>
    <col min="12552" max="12552" width="13.28515625" customWidth="1"/>
    <col min="12553" max="12553" width="8.140625" customWidth="1"/>
    <col min="12554" max="12554" width="6.7109375" customWidth="1"/>
    <col min="12555" max="12555" width="9.5703125" bestFit="1" customWidth="1"/>
    <col min="12802" max="12802" width="3.7109375" customWidth="1"/>
    <col min="12803" max="12803" width="37.85546875" customWidth="1"/>
    <col min="12804" max="12804" width="4.7109375" customWidth="1"/>
    <col min="12805" max="12805" width="10.7109375" customWidth="1"/>
    <col min="12806" max="12807" width="7.5703125" customWidth="1"/>
    <col min="12808" max="12808" width="13.28515625" customWidth="1"/>
    <col min="12809" max="12809" width="8.140625" customWidth="1"/>
    <col min="12810" max="12810" width="6.7109375" customWidth="1"/>
    <col min="12811" max="12811" width="9.5703125" bestFit="1" customWidth="1"/>
    <col min="13058" max="13058" width="3.7109375" customWidth="1"/>
    <col min="13059" max="13059" width="37.85546875" customWidth="1"/>
    <col min="13060" max="13060" width="4.7109375" customWidth="1"/>
    <col min="13061" max="13061" width="10.7109375" customWidth="1"/>
    <col min="13062" max="13063" width="7.5703125" customWidth="1"/>
    <col min="13064" max="13064" width="13.28515625" customWidth="1"/>
    <col min="13065" max="13065" width="8.140625" customWidth="1"/>
    <col min="13066" max="13066" width="6.7109375" customWidth="1"/>
    <col min="13067" max="13067" width="9.5703125" bestFit="1" customWidth="1"/>
    <col min="13314" max="13314" width="3.7109375" customWidth="1"/>
    <col min="13315" max="13315" width="37.85546875" customWidth="1"/>
    <col min="13316" max="13316" width="4.7109375" customWidth="1"/>
    <col min="13317" max="13317" width="10.7109375" customWidth="1"/>
    <col min="13318" max="13319" width="7.5703125" customWidth="1"/>
    <col min="13320" max="13320" width="13.28515625" customWidth="1"/>
    <col min="13321" max="13321" width="8.140625" customWidth="1"/>
    <col min="13322" max="13322" width="6.7109375" customWidth="1"/>
    <col min="13323" max="13323" width="9.5703125" bestFit="1" customWidth="1"/>
    <col min="13570" max="13570" width="3.7109375" customWidth="1"/>
    <col min="13571" max="13571" width="37.85546875" customWidth="1"/>
    <col min="13572" max="13572" width="4.7109375" customWidth="1"/>
    <col min="13573" max="13573" width="10.7109375" customWidth="1"/>
    <col min="13574" max="13575" width="7.5703125" customWidth="1"/>
    <col min="13576" max="13576" width="13.28515625" customWidth="1"/>
    <col min="13577" max="13577" width="8.140625" customWidth="1"/>
    <col min="13578" max="13578" width="6.7109375" customWidth="1"/>
    <col min="13579" max="13579" width="9.5703125" bestFit="1" customWidth="1"/>
    <col min="13826" max="13826" width="3.7109375" customWidth="1"/>
    <col min="13827" max="13827" width="37.85546875" customWidth="1"/>
    <col min="13828" max="13828" width="4.7109375" customWidth="1"/>
    <col min="13829" max="13829" width="10.7109375" customWidth="1"/>
    <col min="13830" max="13831" width="7.5703125" customWidth="1"/>
    <col min="13832" max="13832" width="13.28515625" customWidth="1"/>
    <col min="13833" max="13833" width="8.140625" customWidth="1"/>
    <col min="13834" max="13834" width="6.7109375" customWidth="1"/>
    <col min="13835" max="13835" width="9.5703125" bestFit="1" customWidth="1"/>
    <col min="14082" max="14082" width="3.7109375" customWidth="1"/>
    <col min="14083" max="14083" width="37.85546875" customWidth="1"/>
    <col min="14084" max="14084" width="4.7109375" customWidth="1"/>
    <col min="14085" max="14085" width="10.7109375" customWidth="1"/>
    <col min="14086" max="14087" width="7.5703125" customWidth="1"/>
    <col min="14088" max="14088" width="13.28515625" customWidth="1"/>
    <col min="14089" max="14089" width="8.140625" customWidth="1"/>
    <col min="14090" max="14090" width="6.7109375" customWidth="1"/>
    <col min="14091" max="14091" width="9.5703125" bestFit="1" customWidth="1"/>
    <col min="14338" max="14338" width="3.7109375" customWidth="1"/>
    <col min="14339" max="14339" width="37.85546875" customWidth="1"/>
    <col min="14340" max="14340" width="4.7109375" customWidth="1"/>
    <col min="14341" max="14341" width="10.7109375" customWidth="1"/>
    <col min="14342" max="14343" width="7.5703125" customWidth="1"/>
    <col min="14344" max="14344" width="13.28515625" customWidth="1"/>
    <col min="14345" max="14345" width="8.140625" customWidth="1"/>
    <col min="14346" max="14346" width="6.7109375" customWidth="1"/>
    <col min="14347" max="14347" width="9.5703125" bestFit="1" customWidth="1"/>
    <col min="14594" max="14594" width="3.7109375" customWidth="1"/>
    <col min="14595" max="14595" width="37.85546875" customWidth="1"/>
    <col min="14596" max="14596" width="4.7109375" customWidth="1"/>
    <col min="14597" max="14597" width="10.7109375" customWidth="1"/>
    <col min="14598" max="14599" width="7.5703125" customWidth="1"/>
    <col min="14600" max="14600" width="13.28515625" customWidth="1"/>
    <col min="14601" max="14601" width="8.140625" customWidth="1"/>
    <col min="14602" max="14602" width="6.7109375" customWidth="1"/>
    <col min="14603" max="14603" width="9.5703125" bestFit="1" customWidth="1"/>
    <col min="14850" max="14850" width="3.7109375" customWidth="1"/>
    <col min="14851" max="14851" width="37.85546875" customWidth="1"/>
    <col min="14852" max="14852" width="4.7109375" customWidth="1"/>
    <col min="14853" max="14853" width="10.7109375" customWidth="1"/>
    <col min="14854" max="14855" width="7.5703125" customWidth="1"/>
    <col min="14856" max="14856" width="13.28515625" customWidth="1"/>
    <col min="14857" max="14857" width="8.140625" customWidth="1"/>
    <col min="14858" max="14858" width="6.7109375" customWidth="1"/>
    <col min="14859" max="14859" width="9.5703125" bestFit="1" customWidth="1"/>
    <col min="15106" max="15106" width="3.7109375" customWidth="1"/>
    <col min="15107" max="15107" width="37.85546875" customWidth="1"/>
    <col min="15108" max="15108" width="4.7109375" customWidth="1"/>
    <col min="15109" max="15109" width="10.7109375" customWidth="1"/>
    <col min="15110" max="15111" width="7.5703125" customWidth="1"/>
    <col min="15112" max="15112" width="13.28515625" customWidth="1"/>
    <col min="15113" max="15113" width="8.140625" customWidth="1"/>
    <col min="15114" max="15114" width="6.7109375" customWidth="1"/>
    <col min="15115" max="15115" width="9.5703125" bestFit="1" customWidth="1"/>
    <col min="15362" max="15362" width="3.7109375" customWidth="1"/>
    <col min="15363" max="15363" width="37.85546875" customWidth="1"/>
    <col min="15364" max="15364" width="4.7109375" customWidth="1"/>
    <col min="15365" max="15365" width="10.7109375" customWidth="1"/>
    <col min="15366" max="15367" width="7.5703125" customWidth="1"/>
    <col min="15368" max="15368" width="13.28515625" customWidth="1"/>
    <col min="15369" max="15369" width="8.140625" customWidth="1"/>
    <col min="15370" max="15370" width="6.7109375" customWidth="1"/>
    <col min="15371" max="15371" width="9.5703125" bestFit="1" customWidth="1"/>
    <col min="15618" max="15618" width="3.7109375" customWidth="1"/>
    <col min="15619" max="15619" width="37.85546875" customWidth="1"/>
    <col min="15620" max="15620" width="4.7109375" customWidth="1"/>
    <col min="15621" max="15621" width="10.7109375" customWidth="1"/>
    <col min="15622" max="15623" width="7.5703125" customWidth="1"/>
    <col min="15624" max="15624" width="13.28515625" customWidth="1"/>
    <col min="15625" max="15625" width="8.140625" customWidth="1"/>
    <col min="15626" max="15626" width="6.7109375" customWidth="1"/>
    <col min="15627" max="15627" width="9.5703125" bestFit="1" customWidth="1"/>
    <col min="15874" max="15874" width="3.7109375" customWidth="1"/>
    <col min="15875" max="15875" width="37.85546875" customWidth="1"/>
    <col min="15876" max="15876" width="4.7109375" customWidth="1"/>
    <col min="15877" max="15877" width="10.7109375" customWidth="1"/>
    <col min="15878" max="15879" width="7.5703125" customWidth="1"/>
    <col min="15880" max="15880" width="13.28515625" customWidth="1"/>
    <col min="15881" max="15881" width="8.140625" customWidth="1"/>
    <col min="15882" max="15882" width="6.7109375" customWidth="1"/>
    <col min="15883" max="15883" width="9.5703125" bestFit="1" customWidth="1"/>
    <col min="16130" max="16130" width="3.7109375" customWidth="1"/>
    <col min="16131" max="16131" width="37.85546875" customWidth="1"/>
    <col min="16132" max="16132" width="4.7109375" customWidth="1"/>
    <col min="16133" max="16133" width="10.7109375" customWidth="1"/>
    <col min="16134" max="16135" width="7.5703125" customWidth="1"/>
    <col min="16136" max="16136" width="13.28515625" customWidth="1"/>
    <col min="16137" max="16137" width="8.140625" customWidth="1"/>
    <col min="16138" max="16138" width="6.7109375" customWidth="1"/>
    <col min="16139" max="16139" width="9.5703125" bestFit="1" customWidth="1"/>
  </cols>
  <sheetData>
    <row r="1" spans="1:14" ht="15" customHeight="1" x14ac:dyDescent="0.25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2"/>
    </row>
    <row r="2" spans="1:14" ht="47.25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2"/>
    </row>
    <row r="3" spans="1:14" ht="15.75" x14ac:dyDescent="0.25">
      <c r="A3" s="3"/>
      <c r="B3" s="3"/>
      <c r="C3" s="3"/>
      <c r="D3" s="3"/>
      <c r="E3" s="3"/>
      <c r="F3" s="3"/>
      <c r="G3" s="3"/>
      <c r="H3" s="2"/>
      <c r="I3" s="2"/>
      <c r="J3" s="2"/>
      <c r="K3" s="2"/>
      <c r="L3" s="2"/>
    </row>
    <row r="4" spans="1:14" ht="15.75" x14ac:dyDescent="0.25">
      <c r="A4" s="67" t="s">
        <v>59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2"/>
    </row>
    <row r="5" spans="1:14" ht="15.75" x14ac:dyDescent="0.25">
      <c r="A5" s="67" t="s">
        <v>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2"/>
    </row>
    <row r="6" spans="1:14" ht="15.75" x14ac:dyDescent="0.25">
      <c r="A6" s="3"/>
      <c r="B6" s="3"/>
      <c r="C6" s="3"/>
      <c r="D6" s="3"/>
      <c r="E6" s="3"/>
      <c r="F6" s="3"/>
      <c r="G6" s="3"/>
      <c r="H6" s="2"/>
      <c r="I6" s="2"/>
      <c r="J6" s="2"/>
      <c r="K6" s="2"/>
      <c r="L6" s="2"/>
    </row>
    <row r="7" spans="1:14" ht="21.75" customHeight="1" x14ac:dyDescent="0.25">
      <c r="A7" s="68" t="s">
        <v>1</v>
      </c>
      <c r="B7" s="70" t="s">
        <v>2</v>
      </c>
      <c r="C7" s="72" t="s">
        <v>3</v>
      </c>
      <c r="D7" s="72" t="s">
        <v>34</v>
      </c>
      <c r="E7" s="74" t="s">
        <v>4</v>
      </c>
      <c r="F7" s="75"/>
      <c r="G7" s="72" t="s">
        <v>33</v>
      </c>
      <c r="H7" s="72" t="s">
        <v>5</v>
      </c>
      <c r="I7" s="64" t="s">
        <v>30</v>
      </c>
      <c r="J7" s="64" t="s">
        <v>31</v>
      </c>
      <c r="K7" s="64" t="s">
        <v>32</v>
      </c>
      <c r="L7" s="1"/>
      <c r="M7" s="4"/>
    </row>
    <row r="8" spans="1:14" ht="25.5" customHeight="1" x14ac:dyDescent="0.25">
      <c r="A8" s="69"/>
      <c r="B8" s="71"/>
      <c r="C8" s="73"/>
      <c r="D8" s="73"/>
      <c r="E8" s="50" t="s">
        <v>6</v>
      </c>
      <c r="F8" s="50" t="s">
        <v>7</v>
      </c>
      <c r="G8" s="73"/>
      <c r="H8" s="76"/>
      <c r="I8" s="65"/>
      <c r="J8" s="65"/>
      <c r="K8" s="65"/>
      <c r="L8" s="6"/>
      <c r="M8" s="4"/>
    </row>
    <row r="9" spans="1:14" ht="15" hidden="1" customHeight="1" x14ac:dyDescent="0.25">
      <c r="A9" s="7"/>
      <c r="B9" s="8"/>
      <c r="C9" s="7"/>
      <c r="D9" s="9"/>
      <c r="E9" s="10"/>
      <c r="F9" s="10"/>
      <c r="G9" s="9"/>
      <c r="H9" s="11"/>
      <c r="I9" s="12"/>
      <c r="J9" s="13"/>
      <c r="K9" s="13"/>
      <c r="L9" s="6"/>
      <c r="M9" s="4"/>
    </row>
    <row r="10" spans="1:14" ht="24.75" customHeight="1" x14ac:dyDescent="0.25">
      <c r="A10" s="7">
        <v>1</v>
      </c>
      <c r="B10" s="38" t="s">
        <v>36</v>
      </c>
      <c r="C10" s="33" t="s">
        <v>12</v>
      </c>
      <c r="D10" s="15">
        <v>5000</v>
      </c>
      <c r="E10" s="47"/>
      <c r="F10" s="34">
        <f>E10*(1+I10)</f>
        <v>0</v>
      </c>
      <c r="G10" s="34">
        <f>D10*E10</f>
        <v>0</v>
      </c>
      <c r="H10" s="11"/>
      <c r="I10" s="16">
        <v>0.05</v>
      </c>
      <c r="J10" s="48">
        <f>K10-G10</f>
        <v>0</v>
      </c>
      <c r="K10" s="48">
        <f>G10*(1+I10)</f>
        <v>0</v>
      </c>
      <c r="L10" s="6"/>
      <c r="M10" s="4"/>
    </row>
    <row r="11" spans="1:14" ht="24.75" customHeight="1" x14ac:dyDescent="0.25">
      <c r="A11" s="17">
        <f>A10+1</f>
        <v>2</v>
      </c>
      <c r="B11" s="38" t="s">
        <v>11</v>
      </c>
      <c r="C11" s="33" t="s">
        <v>12</v>
      </c>
      <c r="D11" s="15">
        <v>350</v>
      </c>
      <c r="E11" s="47"/>
      <c r="F11" s="34">
        <f t="shared" ref="F11:F48" si="0">E11*(1+I11)</f>
        <v>0</v>
      </c>
      <c r="G11" s="34">
        <f t="shared" ref="G11:G48" si="1">D11*E11</f>
        <v>0</v>
      </c>
      <c r="H11" s="23"/>
      <c r="I11" s="16">
        <v>0.05</v>
      </c>
      <c r="J11" s="48">
        <f t="shared" ref="J11:J48" si="2">K11-G11</f>
        <v>0</v>
      </c>
      <c r="K11" s="48">
        <f t="shared" ref="K11:K48" si="3">G11*(1+I11)</f>
        <v>0</v>
      </c>
      <c r="L11" s="6"/>
      <c r="M11" s="4"/>
    </row>
    <row r="12" spans="1:14" ht="39" customHeight="1" x14ac:dyDescent="0.25">
      <c r="A12" s="17">
        <f t="shared" ref="A12:A31" si="4">A11+1</f>
        <v>3</v>
      </c>
      <c r="B12" s="38" t="s">
        <v>17</v>
      </c>
      <c r="C12" s="36" t="s">
        <v>10</v>
      </c>
      <c r="D12" s="19">
        <v>520</v>
      </c>
      <c r="E12" s="47"/>
      <c r="F12" s="34">
        <f t="shared" si="0"/>
        <v>0</v>
      </c>
      <c r="G12" s="34">
        <f t="shared" si="1"/>
        <v>0</v>
      </c>
      <c r="H12" s="58"/>
      <c r="I12" s="16">
        <v>0.05</v>
      </c>
      <c r="J12" s="48">
        <f t="shared" si="2"/>
        <v>0</v>
      </c>
      <c r="K12" s="48">
        <f t="shared" si="3"/>
        <v>0</v>
      </c>
      <c r="L12" s="6"/>
      <c r="M12" s="4"/>
    </row>
    <row r="13" spans="1:14" ht="24.75" customHeight="1" x14ac:dyDescent="0.25">
      <c r="A13" s="17">
        <f t="shared" si="4"/>
        <v>4</v>
      </c>
      <c r="B13" s="38" t="s">
        <v>39</v>
      </c>
      <c r="C13" s="33" t="s">
        <v>8</v>
      </c>
      <c r="D13" s="15">
        <v>300</v>
      </c>
      <c r="E13" s="47"/>
      <c r="F13" s="34">
        <f t="shared" si="0"/>
        <v>0</v>
      </c>
      <c r="G13" s="34">
        <f t="shared" si="1"/>
        <v>0</v>
      </c>
      <c r="H13" s="23" t="s">
        <v>9</v>
      </c>
      <c r="I13" s="16">
        <v>0.05</v>
      </c>
      <c r="J13" s="48">
        <f t="shared" si="2"/>
        <v>0</v>
      </c>
      <c r="K13" s="48">
        <f t="shared" si="3"/>
        <v>0</v>
      </c>
      <c r="L13" s="1"/>
      <c r="M13" s="4"/>
    </row>
    <row r="14" spans="1:14" ht="24.75" customHeight="1" x14ac:dyDescent="0.25">
      <c r="A14" s="37">
        <f t="shared" si="4"/>
        <v>5</v>
      </c>
      <c r="B14" s="51" t="s">
        <v>38</v>
      </c>
      <c r="C14" s="36" t="s">
        <v>10</v>
      </c>
      <c r="D14" s="19">
        <v>30</v>
      </c>
      <c r="E14" s="47"/>
      <c r="F14" s="34">
        <f t="shared" si="0"/>
        <v>0</v>
      </c>
      <c r="G14" s="34">
        <f t="shared" si="1"/>
        <v>0</v>
      </c>
      <c r="H14" s="58" t="s">
        <v>9</v>
      </c>
      <c r="I14" s="16">
        <v>0.05</v>
      </c>
      <c r="J14" s="48">
        <f t="shared" si="2"/>
        <v>0</v>
      </c>
      <c r="K14" s="48">
        <f t="shared" si="3"/>
        <v>0</v>
      </c>
      <c r="L14" s="6"/>
      <c r="M14" s="4"/>
      <c r="N14" s="20"/>
    </row>
    <row r="15" spans="1:14" ht="24.75" customHeight="1" x14ac:dyDescent="0.25">
      <c r="A15" s="17">
        <f t="shared" si="4"/>
        <v>6</v>
      </c>
      <c r="B15" s="45" t="s">
        <v>35</v>
      </c>
      <c r="C15" s="36" t="s">
        <v>10</v>
      </c>
      <c r="D15" s="19">
        <v>30</v>
      </c>
      <c r="E15" s="47"/>
      <c r="F15" s="34">
        <f t="shared" si="0"/>
        <v>0</v>
      </c>
      <c r="G15" s="34">
        <f t="shared" si="1"/>
        <v>0</v>
      </c>
      <c r="H15" s="59" t="s">
        <v>9</v>
      </c>
      <c r="I15" s="16">
        <v>0.05</v>
      </c>
      <c r="J15" s="48">
        <f t="shared" si="2"/>
        <v>0</v>
      </c>
      <c r="K15" s="48">
        <f t="shared" si="3"/>
        <v>0</v>
      </c>
      <c r="L15" s="6"/>
      <c r="M15" s="4"/>
    </row>
    <row r="16" spans="1:14" ht="24.75" customHeight="1" x14ac:dyDescent="0.25">
      <c r="A16" s="37">
        <f t="shared" si="4"/>
        <v>7</v>
      </c>
      <c r="B16" s="52" t="s">
        <v>15</v>
      </c>
      <c r="C16" s="36" t="s">
        <v>10</v>
      </c>
      <c r="D16" s="19">
        <v>30</v>
      </c>
      <c r="E16" s="47"/>
      <c r="F16" s="34">
        <f t="shared" si="0"/>
        <v>0</v>
      </c>
      <c r="G16" s="34">
        <f t="shared" si="1"/>
        <v>0</v>
      </c>
      <c r="H16" s="59"/>
      <c r="I16" s="16">
        <v>0.05</v>
      </c>
      <c r="J16" s="48">
        <f t="shared" si="2"/>
        <v>0</v>
      </c>
      <c r="K16" s="48">
        <f t="shared" si="3"/>
        <v>0</v>
      </c>
      <c r="L16" s="1"/>
      <c r="M16" s="4"/>
    </row>
    <row r="17" spans="1:14" ht="24.75" customHeight="1" x14ac:dyDescent="0.25">
      <c r="A17" s="37">
        <f t="shared" si="4"/>
        <v>8</v>
      </c>
      <c r="B17" s="38" t="s">
        <v>56</v>
      </c>
      <c r="C17" s="36" t="s">
        <v>10</v>
      </c>
      <c r="D17" s="19">
        <v>30</v>
      </c>
      <c r="E17" s="53"/>
      <c r="F17" s="34">
        <f t="shared" si="0"/>
        <v>0</v>
      </c>
      <c r="G17" s="34">
        <f t="shared" si="1"/>
        <v>0</v>
      </c>
      <c r="H17" s="59" t="s">
        <v>9</v>
      </c>
      <c r="I17" s="16">
        <v>0.05</v>
      </c>
      <c r="J17" s="48">
        <f t="shared" si="2"/>
        <v>0</v>
      </c>
      <c r="K17" s="48">
        <f t="shared" si="3"/>
        <v>0</v>
      </c>
      <c r="L17" s="1"/>
      <c r="M17" s="4"/>
    </row>
    <row r="18" spans="1:14" ht="24.75" customHeight="1" x14ac:dyDescent="0.25">
      <c r="A18" s="17">
        <f t="shared" si="4"/>
        <v>9</v>
      </c>
      <c r="B18" s="38" t="s">
        <v>13</v>
      </c>
      <c r="C18" s="36" t="s">
        <v>10</v>
      </c>
      <c r="D18" s="19">
        <v>30</v>
      </c>
      <c r="E18" s="54"/>
      <c r="F18" s="34">
        <f t="shared" si="0"/>
        <v>0</v>
      </c>
      <c r="G18" s="34">
        <f t="shared" si="1"/>
        <v>0</v>
      </c>
      <c r="H18" s="59" t="s">
        <v>9</v>
      </c>
      <c r="I18" s="16">
        <v>0.05</v>
      </c>
      <c r="J18" s="48">
        <f t="shared" si="2"/>
        <v>0</v>
      </c>
      <c r="K18" s="48">
        <f t="shared" si="3"/>
        <v>0</v>
      </c>
      <c r="L18" s="1"/>
      <c r="M18" s="4"/>
    </row>
    <row r="19" spans="1:14" ht="45" customHeight="1" x14ac:dyDescent="0.25">
      <c r="A19" s="17">
        <f t="shared" si="4"/>
        <v>10</v>
      </c>
      <c r="B19" s="24" t="s">
        <v>20</v>
      </c>
      <c r="C19" s="36" t="s">
        <v>10</v>
      </c>
      <c r="D19" s="19">
        <v>30</v>
      </c>
      <c r="E19" s="54"/>
      <c r="F19" s="34">
        <f t="shared" si="0"/>
        <v>0</v>
      </c>
      <c r="G19" s="34">
        <f t="shared" si="1"/>
        <v>0</v>
      </c>
      <c r="H19" s="59" t="s">
        <v>9</v>
      </c>
      <c r="I19" s="16">
        <v>0.05</v>
      </c>
      <c r="J19" s="48">
        <f t="shared" si="2"/>
        <v>0</v>
      </c>
      <c r="K19" s="48">
        <f t="shared" si="3"/>
        <v>0</v>
      </c>
      <c r="L19" s="2"/>
    </row>
    <row r="20" spans="1:14" ht="60.75" customHeight="1" x14ac:dyDescent="0.4">
      <c r="A20" s="17">
        <f t="shared" si="4"/>
        <v>11</v>
      </c>
      <c r="B20" s="40" t="s">
        <v>57</v>
      </c>
      <c r="C20" s="36" t="s">
        <v>8</v>
      </c>
      <c r="D20" s="19">
        <v>350</v>
      </c>
      <c r="E20" s="47"/>
      <c r="F20" s="34">
        <f t="shared" si="0"/>
        <v>0</v>
      </c>
      <c r="G20" s="34">
        <f t="shared" si="1"/>
        <v>0</v>
      </c>
      <c r="H20" s="59"/>
      <c r="I20" s="16">
        <v>0.05</v>
      </c>
      <c r="J20" s="48">
        <f t="shared" si="2"/>
        <v>0</v>
      </c>
      <c r="K20" s="48">
        <f t="shared" si="3"/>
        <v>0</v>
      </c>
      <c r="L20" s="39"/>
      <c r="M20" s="39"/>
      <c r="N20" s="39"/>
    </row>
    <row r="21" spans="1:14" ht="34.5" customHeight="1" x14ac:dyDescent="0.25">
      <c r="A21" s="17">
        <f t="shared" si="4"/>
        <v>12</v>
      </c>
      <c r="B21" s="22" t="s">
        <v>42</v>
      </c>
      <c r="C21" s="21" t="s">
        <v>10</v>
      </c>
      <c r="D21" s="19">
        <v>350</v>
      </c>
      <c r="E21" s="53"/>
      <c r="F21" s="34">
        <f t="shared" si="0"/>
        <v>0</v>
      </c>
      <c r="G21" s="34">
        <f t="shared" si="1"/>
        <v>0</v>
      </c>
      <c r="H21" s="58"/>
      <c r="I21" s="16">
        <v>0.05</v>
      </c>
      <c r="J21" s="48">
        <f t="shared" si="2"/>
        <v>0</v>
      </c>
      <c r="K21" s="48">
        <f t="shared" si="3"/>
        <v>0</v>
      </c>
      <c r="L21" s="2"/>
    </row>
    <row r="22" spans="1:14" ht="31.5" customHeight="1" x14ac:dyDescent="0.25">
      <c r="A22" s="17">
        <f t="shared" si="4"/>
        <v>13</v>
      </c>
      <c r="B22" s="32" t="s">
        <v>40</v>
      </c>
      <c r="C22" s="21" t="s">
        <v>8</v>
      </c>
      <c r="D22" s="19">
        <v>350</v>
      </c>
      <c r="E22" s="54"/>
      <c r="F22" s="34">
        <f t="shared" si="0"/>
        <v>0</v>
      </c>
      <c r="G22" s="34">
        <f t="shared" si="1"/>
        <v>0</v>
      </c>
      <c r="H22" s="59"/>
      <c r="I22" s="16">
        <v>0.05</v>
      </c>
      <c r="J22" s="48">
        <f t="shared" si="2"/>
        <v>0</v>
      </c>
      <c r="K22" s="48">
        <f t="shared" si="3"/>
        <v>0</v>
      </c>
      <c r="L22" s="2"/>
    </row>
    <row r="23" spans="1:14" ht="24.75" customHeight="1" x14ac:dyDescent="0.25">
      <c r="A23" s="17">
        <f t="shared" si="4"/>
        <v>14</v>
      </c>
      <c r="B23" s="40" t="s">
        <v>21</v>
      </c>
      <c r="C23" s="21" t="s">
        <v>8</v>
      </c>
      <c r="D23" s="19">
        <v>100</v>
      </c>
      <c r="E23" s="54"/>
      <c r="F23" s="34">
        <f t="shared" si="0"/>
        <v>0</v>
      </c>
      <c r="G23" s="34">
        <f t="shared" si="1"/>
        <v>0</v>
      </c>
      <c r="H23" s="59"/>
      <c r="I23" s="16">
        <v>0.05</v>
      </c>
      <c r="J23" s="48">
        <f t="shared" si="2"/>
        <v>0</v>
      </c>
      <c r="K23" s="48">
        <f t="shared" si="3"/>
        <v>0</v>
      </c>
      <c r="L23" s="2"/>
    </row>
    <row r="24" spans="1:14" ht="49.5" customHeight="1" x14ac:dyDescent="0.25">
      <c r="A24" s="17">
        <f t="shared" si="4"/>
        <v>15</v>
      </c>
      <c r="B24" s="40" t="s">
        <v>22</v>
      </c>
      <c r="C24" s="21" t="s">
        <v>8</v>
      </c>
      <c r="D24" s="19">
        <v>100</v>
      </c>
      <c r="E24" s="53"/>
      <c r="F24" s="34">
        <f t="shared" si="0"/>
        <v>0</v>
      </c>
      <c r="G24" s="34">
        <f t="shared" si="1"/>
        <v>0</v>
      </c>
      <c r="H24" s="58"/>
      <c r="I24" s="16">
        <v>0.05</v>
      </c>
      <c r="J24" s="48">
        <f t="shared" si="2"/>
        <v>0</v>
      </c>
      <c r="K24" s="48">
        <f t="shared" si="3"/>
        <v>0</v>
      </c>
      <c r="L24" s="2"/>
    </row>
    <row r="25" spans="1:14" ht="34.5" customHeight="1" x14ac:dyDescent="0.25">
      <c r="A25" s="17">
        <f t="shared" si="4"/>
        <v>16</v>
      </c>
      <c r="B25" s="18" t="s">
        <v>41</v>
      </c>
      <c r="C25" s="21" t="s">
        <v>8</v>
      </c>
      <c r="D25" s="19">
        <v>100</v>
      </c>
      <c r="E25" s="53"/>
      <c r="F25" s="34">
        <f t="shared" si="0"/>
        <v>0</v>
      </c>
      <c r="G25" s="34">
        <f t="shared" si="1"/>
        <v>0</v>
      </c>
      <c r="H25" s="58"/>
      <c r="I25" s="16">
        <v>0.05</v>
      </c>
      <c r="J25" s="48">
        <f t="shared" si="2"/>
        <v>0</v>
      </c>
      <c r="K25" s="48">
        <f t="shared" si="3"/>
        <v>0</v>
      </c>
      <c r="L25" s="2"/>
    </row>
    <row r="26" spans="1:14" ht="24.75" customHeight="1" x14ac:dyDescent="0.25">
      <c r="A26" s="17">
        <f t="shared" si="4"/>
        <v>17</v>
      </c>
      <c r="B26" s="24" t="s">
        <v>23</v>
      </c>
      <c r="C26" s="21" t="s">
        <v>8</v>
      </c>
      <c r="D26" s="19">
        <v>50</v>
      </c>
      <c r="E26" s="54"/>
      <c r="F26" s="34">
        <f t="shared" si="0"/>
        <v>0</v>
      </c>
      <c r="G26" s="34">
        <f t="shared" si="1"/>
        <v>0</v>
      </c>
      <c r="H26" s="59"/>
      <c r="I26" s="16">
        <v>0.05</v>
      </c>
      <c r="J26" s="48">
        <f t="shared" si="2"/>
        <v>0</v>
      </c>
      <c r="K26" s="48">
        <f t="shared" si="3"/>
        <v>0</v>
      </c>
      <c r="L26" s="2"/>
    </row>
    <row r="27" spans="1:14" ht="35.25" customHeight="1" x14ac:dyDescent="0.25">
      <c r="A27" s="17">
        <f t="shared" si="4"/>
        <v>18</v>
      </c>
      <c r="B27" s="14" t="s">
        <v>44</v>
      </c>
      <c r="C27" s="7" t="s">
        <v>8</v>
      </c>
      <c r="D27" s="15">
        <v>100</v>
      </c>
      <c r="E27" s="47"/>
      <c r="F27" s="34">
        <f t="shared" si="0"/>
        <v>0</v>
      </c>
      <c r="G27" s="34">
        <f t="shared" si="1"/>
        <v>0</v>
      </c>
      <c r="H27" s="23"/>
      <c r="I27" s="16">
        <v>0.05</v>
      </c>
      <c r="J27" s="48">
        <f t="shared" si="2"/>
        <v>0</v>
      </c>
      <c r="K27" s="48">
        <f t="shared" si="3"/>
        <v>0</v>
      </c>
      <c r="L27" s="2"/>
    </row>
    <row r="28" spans="1:14" ht="33" customHeight="1" x14ac:dyDescent="0.25">
      <c r="A28" s="17">
        <f t="shared" si="4"/>
        <v>19</v>
      </c>
      <c r="B28" s="14" t="s">
        <v>43</v>
      </c>
      <c r="C28" s="7" t="s">
        <v>8</v>
      </c>
      <c r="D28" s="15">
        <v>500</v>
      </c>
      <c r="E28" s="47"/>
      <c r="F28" s="34">
        <f t="shared" si="0"/>
        <v>0</v>
      </c>
      <c r="G28" s="34">
        <f t="shared" si="1"/>
        <v>0</v>
      </c>
      <c r="H28" s="23"/>
      <c r="I28" s="16">
        <v>0.05</v>
      </c>
      <c r="J28" s="48">
        <f t="shared" si="2"/>
        <v>0</v>
      </c>
      <c r="K28" s="48">
        <f t="shared" si="3"/>
        <v>0</v>
      </c>
      <c r="L28" s="2"/>
    </row>
    <row r="29" spans="1:14" ht="34.5" customHeight="1" x14ac:dyDescent="0.25">
      <c r="A29" s="17">
        <f t="shared" si="4"/>
        <v>20</v>
      </c>
      <c r="B29" s="22" t="s">
        <v>45</v>
      </c>
      <c r="C29" s="10" t="s">
        <v>8</v>
      </c>
      <c r="D29" s="15">
        <v>100</v>
      </c>
      <c r="E29" s="55"/>
      <c r="F29" s="34">
        <f t="shared" si="0"/>
        <v>0</v>
      </c>
      <c r="G29" s="34">
        <f t="shared" si="1"/>
        <v>0</v>
      </c>
      <c r="H29" s="11"/>
      <c r="I29" s="16">
        <v>0.05</v>
      </c>
      <c r="J29" s="48">
        <f t="shared" si="2"/>
        <v>0</v>
      </c>
      <c r="K29" s="48">
        <f t="shared" si="3"/>
        <v>0</v>
      </c>
      <c r="L29" s="1"/>
      <c r="M29" s="4"/>
    </row>
    <row r="30" spans="1:14" ht="24.75" customHeight="1" x14ac:dyDescent="0.25">
      <c r="A30" s="17">
        <f t="shared" si="4"/>
        <v>21</v>
      </c>
      <c r="B30" s="14" t="s">
        <v>46</v>
      </c>
      <c r="C30" s="10" t="s">
        <v>47</v>
      </c>
      <c r="D30" s="15">
        <v>160</v>
      </c>
      <c r="E30" s="55"/>
      <c r="F30" s="34">
        <f t="shared" si="0"/>
        <v>0</v>
      </c>
      <c r="G30" s="34">
        <f t="shared" si="1"/>
        <v>0</v>
      </c>
      <c r="H30" s="11"/>
      <c r="I30" s="16">
        <v>0.05</v>
      </c>
      <c r="J30" s="48">
        <f t="shared" si="2"/>
        <v>0</v>
      </c>
      <c r="K30" s="48">
        <f t="shared" si="3"/>
        <v>0</v>
      </c>
      <c r="L30" s="2"/>
    </row>
    <row r="31" spans="1:14" ht="45.75" customHeight="1" x14ac:dyDescent="0.25">
      <c r="A31" s="17">
        <f t="shared" si="4"/>
        <v>22</v>
      </c>
      <c r="B31" s="18" t="s">
        <v>24</v>
      </c>
      <c r="C31" s="9" t="s">
        <v>8</v>
      </c>
      <c r="D31" s="19">
        <v>200</v>
      </c>
      <c r="E31" s="54"/>
      <c r="F31" s="34">
        <f t="shared" si="0"/>
        <v>0</v>
      </c>
      <c r="G31" s="34">
        <f t="shared" si="1"/>
        <v>0</v>
      </c>
      <c r="H31" s="62"/>
      <c r="I31" s="16">
        <v>0.05</v>
      </c>
      <c r="J31" s="48">
        <f t="shared" si="2"/>
        <v>0</v>
      </c>
      <c r="K31" s="48">
        <f t="shared" si="3"/>
        <v>0</v>
      </c>
      <c r="L31" s="2"/>
    </row>
    <row r="32" spans="1:14" ht="24.75" customHeight="1" x14ac:dyDescent="0.25">
      <c r="A32" s="17">
        <v>23</v>
      </c>
      <c r="B32" s="18" t="s">
        <v>25</v>
      </c>
      <c r="C32" s="9" t="s">
        <v>8</v>
      </c>
      <c r="D32" s="41">
        <v>300</v>
      </c>
      <c r="E32" s="54"/>
      <c r="F32" s="34">
        <f t="shared" si="0"/>
        <v>0</v>
      </c>
      <c r="G32" s="34">
        <f t="shared" si="1"/>
        <v>0</v>
      </c>
      <c r="H32" s="62"/>
      <c r="I32" s="16">
        <v>0.05</v>
      </c>
      <c r="J32" s="48">
        <f t="shared" si="2"/>
        <v>0</v>
      </c>
      <c r="K32" s="48">
        <f t="shared" si="3"/>
        <v>0</v>
      </c>
      <c r="L32" s="2"/>
    </row>
    <row r="33" spans="1:13" ht="24.75" customHeight="1" x14ac:dyDescent="0.25">
      <c r="A33" s="17">
        <v>24</v>
      </c>
      <c r="B33" s="40" t="s">
        <v>28</v>
      </c>
      <c r="C33" s="9" t="s">
        <v>29</v>
      </c>
      <c r="D33" s="41">
        <v>100</v>
      </c>
      <c r="E33" s="54"/>
      <c r="F33" s="34">
        <f t="shared" si="0"/>
        <v>0</v>
      </c>
      <c r="G33" s="34">
        <f t="shared" si="1"/>
        <v>0</v>
      </c>
      <c r="H33" s="62"/>
      <c r="I33" s="16">
        <v>0.05</v>
      </c>
      <c r="J33" s="48">
        <f t="shared" si="2"/>
        <v>0</v>
      </c>
      <c r="K33" s="48">
        <f t="shared" si="3"/>
        <v>0</v>
      </c>
      <c r="L33" s="2"/>
    </row>
    <row r="34" spans="1:13" ht="24.75" customHeight="1" x14ac:dyDescent="0.25">
      <c r="A34" s="17">
        <v>25</v>
      </c>
      <c r="B34" s="26" t="s">
        <v>27</v>
      </c>
      <c r="C34" s="9" t="s">
        <v>8</v>
      </c>
      <c r="D34" s="41">
        <v>20</v>
      </c>
      <c r="E34" s="54"/>
      <c r="F34" s="34">
        <f t="shared" si="0"/>
        <v>0</v>
      </c>
      <c r="G34" s="34">
        <f t="shared" si="1"/>
        <v>0</v>
      </c>
      <c r="H34" s="62"/>
      <c r="I34" s="16">
        <v>0.05</v>
      </c>
      <c r="J34" s="48">
        <f t="shared" si="2"/>
        <v>0</v>
      </c>
      <c r="K34" s="48">
        <f t="shared" si="3"/>
        <v>0</v>
      </c>
      <c r="L34" s="2"/>
      <c r="M34" s="4"/>
    </row>
    <row r="35" spans="1:13" ht="124.5" customHeight="1" x14ac:dyDescent="0.25">
      <c r="A35" s="17">
        <v>26</v>
      </c>
      <c r="B35" s="22" t="s">
        <v>18</v>
      </c>
      <c r="C35" s="9" t="s">
        <v>8</v>
      </c>
      <c r="D35" s="41">
        <v>250</v>
      </c>
      <c r="E35" s="54"/>
      <c r="F35" s="34">
        <f t="shared" si="0"/>
        <v>0</v>
      </c>
      <c r="G35" s="34">
        <f t="shared" si="1"/>
        <v>0</v>
      </c>
      <c r="H35" s="62"/>
      <c r="I35" s="16">
        <v>0.05</v>
      </c>
      <c r="J35" s="48">
        <f t="shared" si="2"/>
        <v>0</v>
      </c>
      <c r="K35" s="48">
        <f t="shared" si="3"/>
        <v>0</v>
      </c>
      <c r="L35" s="2"/>
      <c r="M35" s="4"/>
    </row>
    <row r="36" spans="1:13" ht="98.25" customHeight="1" x14ac:dyDescent="0.25">
      <c r="A36" s="17">
        <v>27</v>
      </c>
      <c r="B36" s="35" t="s">
        <v>16</v>
      </c>
      <c r="C36" s="9" t="s">
        <v>8</v>
      </c>
      <c r="D36" s="41">
        <v>50</v>
      </c>
      <c r="E36" s="54"/>
      <c r="F36" s="34">
        <f t="shared" si="0"/>
        <v>0</v>
      </c>
      <c r="G36" s="34">
        <f t="shared" si="1"/>
        <v>0</v>
      </c>
      <c r="H36" s="62"/>
      <c r="I36" s="16">
        <v>0.05</v>
      </c>
      <c r="J36" s="48">
        <f t="shared" si="2"/>
        <v>0</v>
      </c>
      <c r="K36" s="48">
        <f t="shared" si="3"/>
        <v>0</v>
      </c>
      <c r="L36" s="2"/>
      <c r="M36" s="4"/>
    </row>
    <row r="37" spans="1:13" ht="78.75" customHeight="1" x14ac:dyDescent="0.25">
      <c r="A37" s="17">
        <v>28</v>
      </c>
      <c r="B37" s="14" t="s">
        <v>48</v>
      </c>
      <c r="C37" s="9" t="s">
        <v>8</v>
      </c>
      <c r="D37" s="41">
        <v>200</v>
      </c>
      <c r="E37" s="54"/>
      <c r="F37" s="34">
        <f t="shared" si="0"/>
        <v>0</v>
      </c>
      <c r="G37" s="34">
        <f t="shared" si="1"/>
        <v>0</v>
      </c>
      <c r="H37" s="62"/>
      <c r="I37" s="16">
        <v>0.05</v>
      </c>
      <c r="J37" s="48">
        <f t="shared" si="2"/>
        <v>0</v>
      </c>
      <c r="K37" s="48">
        <f t="shared" si="3"/>
        <v>0</v>
      </c>
      <c r="L37" s="2"/>
    </row>
    <row r="38" spans="1:13" ht="49.5" customHeight="1" x14ac:dyDescent="0.25">
      <c r="A38" s="10">
        <v>29</v>
      </c>
      <c r="B38" s="14" t="s">
        <v>51</v>
      </c>
      <c r="C38" s="10" t="s">
        <v>8</v>
      </c>
      <c r="D38" s="25">
        <v>500</v>
      </c>
      <c r="E38" s="55"/>
      <c r="F38" s="34">
        <f t="shared" si="0"/>
        <v>0</v>
      </c>
      <c r="G38" s="34">
        <f t="shared" si="1"/>
        <v>0</v>
      </c>
      <c r="H38" s="11"/>
      <c r="I38" s="16">
        <v>0.05</v>
      </c>
      <c r="J38" s="48">
        <f t="shared" si="2"/>
        <v>0</v>
      </c>
      <c r="K38" s="48">
        <f t="shared" si="3"/>
        <v>0</v>
      </c>
    </row>
    <row r="39" spans="1:13" ht="110.25" customHeight="1" x14ac:dyDescent="0.25">
      <c r="A39" s="10">
        <v>30</v>
      </c>
      <c r="B39" s="14" t="s">
        <v>50</v>
      </c>
      <c r="C39" s="10" t="s">
        <v>8</v>
      </c>
      <c r="D39" s="25">
        <v>200</v>
      </c>
      <c r="E39" s="56"/>
      <c r="F39" s="34">
        <f t="shared" si="0"/>
        <v>0</v>
      </c>
      <c r="G39" s="34">
        <f t="shared" si="1"/>
        <v>0</v>
      </c>
      <c r="H39" s="27"/>
      <c r="I39" s="16">
        <v>0.05</v>
      </c>
      <c r="J39" s="48">
        <f t="shared" si="2"/>
        <v>0</v>
      </c>
      <c r="K39" s="48">
        <f t="shared" si="3"/>
        <v>0</v>
      </c>
    </row>
    <row r="40" spans="1:13" ht="71.25" customHeight="1" x14ac:dyDescent="0.25">
      <c r="A40" s="10">
        <v>31</v>
      </c>
      <c r="B40" s="22" t="s">
        <v>19</v>
      </c>
      <c r="C40" s="10" t="s">
        <v>8</v>
      </c>
      <c r="D40" s="15">
        <v>100</v>
      </c>
      <c r="E40" s="55"/>
      <c r="F40" s="34">
        <f t="shared" si="0"/>
        <v>0</v>
      </c>
      <c r="G40" s="34">
        <f t="shared" si="1"/>
        <v>0</v>
      </c>
      <c r="H40" s="11"/>
      <c r="I40" s="16">
        <v>0.05</v>
      </c>
      <c r="J40" s="48">
        <f t="shared" si="2"/>
        <v>0</v>
      </c>
      <c r="K40" s="48">
        <f t="shared" si="3"/>
        <v>0</v>
      </c>
    </row>
    <row r="41" spans="1:13" ht="36.75" customHeight="1" x14ac:dyDescent="0.25">
      <c r="A41" s="10">
        <v>32</v>
      </c>
      <c r="B41" s="40" t="s">
        <v>49</v>
      </c>
      <c r="C41" s="10" t="s">
        <v>8</v>
      </c>
      <c r="D41" s="25">
        <v>50</v>
      </c>
      <c r="E41" s="55"/>
      <c r="F41" s="34">
        <f t="shared" si="0"/>
        <v>0</v>
      </c>
      <c r="G41" s="34">
        <f t="shared" si="1"/>
        <v>0</v>
      </c>
      <c r="H41" s="11"/>
      <c r="I41" s="16">
        <v>0.05</v>
      </c>
      <c r="J41" s="48">
        <f t="shared" si="2"/>
        <v>0</v>
      </c>
      <c r="K41" s="48">
        <f t="shared" si="3"/>
        <v>0</v>
      </c>
    </row>
    <row r="42" spans="1:13" ht="63" customHeight="1" x14ac:dyDescent="0.25">
      <c r="A42" s="10">
        <v>33</v>
      </c>
      <c r="B42" s="24" t="s">
        <v>52</v>
      </c>
      <c r="C42" s="10" t="s">
        <v>8</v>
      </c>
      <c r="D42" s="25">
        <v>300</v>
      </c>
      <c r="E42" s="56"/>
      <c r="F42" s="34">
        <f t="shared" si="0"/>
        <v>0</v>
      </c>
      <c r="G42" s="34">
        <f t="shared" si="1"/>
        <v>0</v>
      </c>
      <c r="H42" s="27"/>
      <c r="I42" s="16">
        <v>0.05</v>
      </c>
      <c r="J42" s="48">
        <f t="shared" si="2"/>
        <v>0</v>
      </c>
      <c r="K42" s="48">
        <f t="shared" si="3"/>
        <v>0</v>
      </c>
    </row>
    <row r="43" spans="1:13" ht="96.75" customHeight="1" x14ac:dyDescent="0.25">
      <c r="A43" s="10">
        <v>34</v>
      </c>
      <c r="B43" s="35" t="s">
        <v>26</v>
      </c>
      <c r="C43" s="10" t="s">
        <v>8</v>
      </c>
      <c r="D43" s="15">
        <v>500</v>
      </c>
      <c r="E43" s="55"/>
      <c r="F43" s="34">
        <f t="shared" si="0"/>
        <v>0</v>
      </c>
      <c r="G43" s="34">
        <f t="shared" si="1"/>
        <v>0</v>
      </c>
      <c r="H43" s="11"/>
      <c r="I43" s="16">
        <v>0.05</v>
      </c>
      <c r="J43" s="48">
        <f t="shared" si="2"/>
        <v>0</v>
      </c>
      <c r="K43" s="48">
        <f t="shared" si="3"/>
        <v>0</v>
      </c>
    </row>
    <row r="44" spans="1:13" ht="36" customHeight="1" x14ac:dyDescent="0.25">
      <c r="A44" s="10">
        <v>35</v>
      </c>
      <c r="B44" s="40" t="s">
        <v>53</v>
      </c>
      <c r="C44" s="10" t="s">
        <v>8</v>
      </c>
      <c r="D44" s="15">
        <v>100</v>
      </c>
      <c r="E44" s="55"/>
      <c r="F44" s="34">
        <f t="shared" si="0"/>
        <v>0</v>
      </c>
      <c r="G44" s="34">
        <f t="shared" si="1"/>
        <v>0</v>
      </c>
      <c r="H44" s="11"/>
      <c r="I44" s="16">
        <v>0.05</v>
      </c>
      <c r="J44" s="48">
        <f t="shared" si="2"/>
        <v>0</v>
      </c>
      <c r="K44" s="48">
        <f t="shared" si="3"/>
        <v>0</v>
      </c>
    </row>
    <row r="45" spans="1:13" ht="20.25" customHeight="1" x14ac:dyDescent="0.25">
      <c r="A45" s="28">
        <v>36</v>
      </c>
      <c r="B45" s="14" t="s">
        <v>14</v>
      </c>
      <c r="C45" s="29" t="s">
        <v>8</v>
      </c>
      <c r="D45" s="5">
        <v>500</v>
      </c>
      <c r="E45" s="55"/>
      <c r="F45" s="34">
        <f t="shared" si="0"/>
        <v>0</v>
      </c>
      <c r="G45" s="34">
        <f t="shared" si="1"/>
        <v>0</v>
      </c>
      <c r="H45" s="30"/>
      <c r="I45" s="16">
        <v>0.05</v>
      </c>
      <c r="J45" s="48">
        <f t="shared" si="2"/>
        <v>0</v>
      </c>
      <c r="K45" s="48">
        <f t="shared" si="3"/>
        <v>0</v>
      </c>
    </row>
    <row r="46" spans="1:13" ht="24.75" customHeight="1" x14ac:dyDescent="0.25">
      <c r="A46" s="42">
        <v>37</v>
      </c>
      <c r="B46" s="46" t="s">
        <v>54</v>
      </c>
      <c r="C46" s="43" t="s">
        <v>8</v>
      </c>
      <c r="D46" s="44">
        <v>50</v>
      </c>
      <c r="E46" s="57"/>
      <c r="F46" s="34">
        <f t="shared" si="0"/>
        <v>0</v>
      </c>
      <c r="G46" s="34">
        <f t="shared" si="1"/>
        <v>0</v>
      </c>
      <c r="H46" s="60"/>
      <c r="I46" s="16">
        <v>0.05</v>
      </c>
      <c r="J46" s="48">
        <f t="shared" si="2"/>
        <v>0</v>
      </c>
      <c r="K46" s="48">
        <f t="shared" si="3"/>
        <v>0</v>
      </c>
    </row>
    <row r="47" spans="1:13" ht="40.5" customHeight="1" x14ac:dyDescent="0.25">
      <c r="A47" s="28">
        <v>38</v>
      </c>
      <c r="B47" s="35" t="s">
        <v>55</v>
      </c>
      <c r="C47" s="28" t="s">
        <v>8</v>
      </c>
      <c r="D47" s="5">
        <v>800</v>
      </c>
      <c r="E47" s="55"/>
      <c r="F47" s="34">
        <f t="shared" si="0"/>
        <v>0</v>
      </c>
      <c r="G47" s="34">
        <f t="shared" si="1"/>
        <v>0</v>
      </c>
      <c r="H47" s="61"/>
      <c r="I47" s="16">
        <v>0.05</v>
      </c>
      <c r="J47" s="48">
        <f t="shared" si="2"/>
        <v>0</v>
      </c>
      <c r="K47" s="48">
        <f t="shared" si="3"/>
        <v>0</v>
      </c>
    </row>
    <row r="48" spans="1:13" ht="78" customHeight="1" x14ac:dyDescent="0.25">
      <c r="A48" s="28">
        <v>39</v>
      </c>
      <c r="B48" s="35" t="s">
        <v>37</v>
      </c>
      <c r="C48" s="28" t="s">
        <v>8</v>
      </c>
      <c r="D48" s="5">
        <v>500</v>
      </c>
      <c r="E48" s="55"/>
      <c r="F48" s="34">
        <f t="shared" si="0"/>
        <v>0</v>
      </c>
      <c r="G48" s="34">
        <f t="shared" si="1"/>
        <v>0</v>
      </c>
      <c r="H48" s="61"/>
      <c r="I48" s="16">
        <v>0.05</v>
      </c>
      <c r="J48" s="48">
        <f t="shared" si="2"/>
        <v>0</v>
      </c>
      <c r="K48" s="48">
        <f t="shared" si="3"/>
        <v>0</v>
      </c>
    </row>
    <row r="49" spans="1:11" ht="24.75" customHeight="1" x14ac:dyDescent="0.3">
      <c r="A49" s="28">
        <v>40</v>
      </c>
      <c r="J49" s="49"/>
      <c r="K49" s="63">
        <f>SUM(K10:K48)</f>
        <v>0</v>
      </c>
    </row>
  </sheetData>
  <mergeCells count="13">
    <mergeCell ref="I7:I8"/>
    <mergeCell ref="K7:K8"/>
    <mergeCell ref="J7:J8"/>
    <mergeCell ref="A7:A8"/>
    <mergeCell ref="B7:B8"/>
    <mergeCell ref="C7:C8"/>
    <mergeCell ref="D7:D8"/>
    <mergeCell ref="E7:F7"/>
    <mergeCell ref="G7:G8"/>
    <mergeCell ref="H7:H8"/>
    <mergeCell ref="A1:K2"/>
    <mergeCell ref="A4:K4"/>
    <mergeCell ref="A5:K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Bogacz Marcin</dc:creator>
  <cp:lastModifiedBy>Białobrzeska Beata</cp:lastModifiedBy>
  <dcterms:created xsi:type="dcterms:W3CDTF">2019-09-24T12:36:02Z</dcterms:created>
  <dcterms:modified xsi:type="dcterms:W3CDTF">2020-11-13T17:13:23Z</dcterms:modified>
</cp:coreProperties>
</file>